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Users\VarunMishra\Downloads\Monthly Portfolio\"/>
    </mc:Choice>
  </mc:AlternateContent>
  <xr:revisionPtr revIDLastSave="0" documentId="13_ncr:1_{6021D3A7-E356-409F-B8BE-68130F7C8F24}" xr6:coauthVersionLast="47" xr6:coauthVersionMax="47" xr10:uidLastSave="{00000000-0000-0000-0000-000000000000}"/>
  <bookViews>
    <workbookView xWindow="-120" yWindow="-120" windowWidth="38640" windowHeight="21120" xr2:uid="{8F944C41-B8EE-419F-AF1C-5F2891F4C589}"/>
  </bookViews>
  <sheets>
    <sheet name="CMARB_30th June 2026" sheetId="3" r:id="rId1"/>
  </sheets>
  <definedNames>
    <definedName name="JR_PAGE_ANCHOR_0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1" i="3" l="1"/>
  <c r="H132" i="3" s="1"/>
  <c r="G131" i="3"/>
  <c r="G132" i="3" s="1"/>
  <c r="H126" i="3"/>
  <c r="H127" i="3" s="1"/>
  <c r="G126" i="3"/>
  <c r="G127" i="3" s="1"/>
  <c r="H120" i="3"/>
  <c r="G120" i="3"/>
  <c r="G121" i="3" s="1"/>
  <c r="H121" i="3"/>
  <c r="H114" i="3" l="1"/>
  <c r="G114" i="3"/>
  <c r="H59" i="3"/>
  <c r="G59" i="3"/>
  <c r="H62" i="3" l="1"/>
  <c r="G62" i="3"/>
  <c r="H115" i="3"/>
  <c r="G115" i="3"/>
  <c r="G135" i="3" l="1"/>
  <c r="H135" i="3"/>
</calcChain>
</file>

<file path=xl/sharedStrings.xml><?xml version="1.0" encoding="utf-8"?>
<sst xmlns="http://schemas.openxmlformats.org/spreadsheetml/2006/main" count="468" uniqueCount="338">
  <si>
    <t>Capitalmind Mutual Fund</t>
  </si>
  <si>
    <t>SCHEME NAME :</t>
  </si>
  <si>
    <t>INCEPTION  DATE :</t>
  </si>
  <si>
    <t>Name of the Instrument / Issuer</t>
  </si>
  <si>
    <t>ISIN</t>
  </si>
  <si>
    <t>Rating / Industry^</t>
  </si>
  <si>
    <t>Quantity</t>
  </si>
  <si>
    <t>Market value
(Rs. in Lakhs)</t>
  </si>
  <si>
    <t>% to NAV</t>
  </si>
  <si>
    <t>YTM%</t>
  </si>
  <si>
    <t>YTC%*</t>
  </si>
  <si>
    <t>Equity &amp; Equity related</t>
  </si>
  <si>
    <t>(a) Listed / awaiting listing on Stock Exchanges</t>
  </si>
  <si>
    <t>Bharti Airtel Limited</t>
  </si>
  <si>
    <t>INE397D01024</t>
  </si>
  <si>
    <t>Telecom - Services</t>
  </si>
  <si>
    <t>Bajaj Finance Limited</t>
  </si>
  <si>
    <t>INE296A01032</t>
  </si>
  <si>
    <t>Finance</t>
  </si>
  <si>
    <t>ICICI Bank Limited</t>
  </si>
  <si>
    <t>INE090A01021</t>
  </si>
  <si>
    <t>Banks</t>
  </si>
  <si>
    <t>Pharmaceuticals &amp; Biotechnology</t>
  </si>
  <si>
    <t>Consumer Durables</t>
  </si>
  <si>
    <t>Capital Markets</t>
  </si>
  <si>
    <t>Sub Total</t>
  </si>
  <si>
    <t>NIL</t>
  </si>
  <si>
    <t>Money Market Instruments</t>
  </si>
  <si>
    <t>Reverse Repo / TREPS</t>
  </si>
  <si>
    <t>Clearing Corporation of India Ltd</t>
  </si>
  <si>
    <t>HDFC Bank Limited</t>
  </si>
  <si>
    <t>INE040A01034</t>
  </si>
  <si>
    <t>Automobiles</t>
  </si>
  <si>
    <t>Non - Ferrous Metals</t>
  </si>
  <si>
    <t>Eicher Motors Limited</t>
  </si>
  <si>
    <t>INE066A01021</t>
  </si>
  <si>
    <t>Treasury Bill</t>
  </si>
  <si>
    <t>Sovereign</t>
  </si>
  <si>
    <t>Total</t>
  </si>
  <si>
    <t>(b) Unlisted</t>
  </si>
  <si>
    <t>Derivatives</t>
  </si>
  <si>
    <t>Index / Stock Futures</t>
  </si>
  <si>
    <t>Net Receivables / (Payables)</t>
  </si>
  <si>
    <t>GRAND TOTAL</t>
  </si>
  <si>
    <t>Notes &amp; Symbols :-</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</si>
  <si>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</si>
  <si>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t>
  </si>
  <si>
    <t>Bharat Electronics Limited</t>
  </si>
  <si>
    <t>INE263A01024</t>
  </si>
  <si>
    <t>Aerospace &amp; Defense</t>
  </si>
  <si>
    <t>State Bank of India</t>
  </si>
  <si>
    <t>Canara Bank</t>
  </si>
  <si>
    <t>Bank of Baroda</t>
  </si>
  <si>
    <t>Aditya Birla Capital Limited</t>
  </si>
  <si>
    <t>INE062A01020</t>
  </si>
  <si>
    <t>INE476A01022</t>
  </si>
  <si>
    <t>INE028A01039</t>
  </si>
  <si>
    <t>INE674K01013</t>
  </si>
  <si>
    <t>Insurance</t>
  </si>
  <si>
    <t>Axis Bank Limited</t>
  </si>
  <si>
    <t>Punjab National Bank</t>
  </si>
  <si>
    <t>INE238A01034</t>
  </si>
  <si>
    <t>INE160A01022</t>
  </si>
  <si>
    <t>** Thinly Traded Securities/Non Traded Securities</t>
  </si>
  <si>
    <t>#  Unlisted Security</t>
  </si>
  <si>
    <t>**#  Both Thinly Traded Securities/Non Traded Securities and Unlisted securities</t>
  </si>
  <si>
    <t>NMDC Limited</t>
  </si>
  <si>
    <t>Larsen &amp; Toubro Limited</t>
  </si>
  <si>
    <t>Adani Ports and Special Economic Zone Limited</t>
  </si>
  <si>
    <t>Vodafone Idea Limited</t>
  </si>
  <si>
    <t>Lodha Developers Limited</t>
  </si>
  <si>
    <t>Manappuram Finance Limited</t>
  </si>
  <si>
    <t>Shriram Finance Limited</t>
  </si>
  <si>
    <t>RBL Bank Limited</t>
  </si>
  <si>
    <t>Hindustan Zinc Limited</t>
  </si>
  <si>
    <t>United Spirits Limited</t>
  </si>
  <si>
    <t>Fortis Healthcare Limited</t>
  </si>
  <si>
    <t>Cholamandalam Investment and Finance Company Ltd</t>
  </si>
  <si>
    <t>Tata Consumer Products Limited</t>
  </si>
  <si>
    <t>Coforge Limited</t>
  </si>
  <si>
    <t>LIC Housing Finance Limited</t>
  </si>
  <si>
    <t>Cipla Limited</t>
  </si>
  <si>
    <t>HDFC Life Insurance Company Limited</t>
  </si>
  <si>
    <t>Sun Pharmaceutical Industries Limited</t>
  </si>
  <si>
    <t>Dabur India Limited</t>
  </si>
  <si>
    <t>Bandhan Bank Limited</t>
  </si>
  <si>
    <t>Apollo Hospitals Enterprise Limited</t>
  </si>
  <si>
    <t>Godrej Properties Limited</t>
  </si>
  <si>
    <t>Crompton Greaves Consumer Electricals Limited</t>
  </si>
  <si>
    <t>Grasim Industries Limited</t>
  </si>
  <si>
    <t>Power Grid Corporation of India Limited</t>
  </si>
  <si>
    <t>Indian Energy Exchange Limited</t>
  </si>
  <si>
    <t>INE584A01023</t>
  </si>
  <si>
    <t>INE018A01030</t>
  </si>
  <si>
    <t>INE742F01042</t>
  </si>
  <si>
    <t>INE669E01016</t>
  </si>
  <si>
    <t>INE670K01029</t>
  </si>
  <si>
    <t>INE522D01027</t>
  </si>
  <si>
    <t>INE721A01047</t>
  </si>
  <si>
    <t>INE976G01028</t>
  </si>
  <si>
    <t>INE267A01025</t>
  </si>
  <si>
    <t>INE854D01024</t>
  </si>
  <si>
    <t>INE061F01013</t>
  </si>
  <si>
    <t>INE121A01024</t>
  </si>
  <si>
    <t>INE192A01025</t>
  </si>
  <si>
    <t>INE591G01025</t>
  </si>
  <si>
    <t>INE115A01026</t>
  </si>
  <si>
    <t>INE059A01026</t>
  </si>
  <si>
    <t>INE795G01014</t>
  </si>
  <si>
    <t>INE044A01036</t>
  </si>
  <si>
    <t>INE016A01026</t>
  </si>
  <si>
    <t>INE545U01014</t>
  </si>
  <si>
    <t>INE437A01024</t>
  </si>
  <si>
    <t>INE484J01027</t>
  </si>
  <si>
    <t>INE299U01018</t>
  </si>
  <si>
    <t>INE047A01021</t>
  </si>
  <si>
    <t>INE752E01010</t>
  </si>
  <si>
    <t>INE022Q01020</t>
  </si>
  <si>
    <t>Minerals &amp; Mining</t>
  </si>
  <si>
    <t>Construction</t>
  </si>
  <si>
    <t>Transport Infrastructure</t>
  </si>
  <si>
    <t>Realty</t>
  </si>
  <si>
    <t>Beverages</t>
  </si>
  <si>
    <t>Healthcare Services</t>
  </si>
  <si>
    <t>Agricultural Food &amp; other Products</t>
  </si>
  <si>
    <t>IT - Software</t>
  </si>
  <si>
    <t>Personal Products</t>
  </si>
  <si>
    <t>Cement &amp; Cement Products</t>
  </si>
  <si>
    <t>Power</t>
  </si>
  <si>
    <t xml:space="preserve">Capitalmind Arbitrage Fund
(An open-ended scheme investing in arbitrage opportunities) </t>
  </si>
  <si>
    <t>March 16, 2026</t>
  </si>
  <si>
    <t>Underlying</t>
  </si>
  <si>
    <t>Current price of the contract</t>
  </si>
  <si>
    <t>Margin maintained in Rs. Lakhs</t>
  </si>
  <si>
    <t>Notes:</t>
  </si>
  <si>
    <t>1. There is no security which is in default beyond its maturity / Interest payment date.</t>
  </si>
  <si>
    <t xml:space="preserve">            CAPITALMIND ARBITRAGE FUND - Direct Plan - Growth Option</t>
  </si>
  <si>
    <t xml:space="preserve">            CAPITALMIND ARBITRAGE FUND - Regular Plan - Growth Option</t>
  </si>
  <si>
    <t xml:space="preserve">            CAPITALMIND ARBITRAGE FUND - Regular Plan IDCW</t>
  </si>
  <si>
    <t xml:space="preserve">            CAPITALMIND ARBITRAGE FUND - Direct Plan IDCW</t>
  </si>
  <si>
    <t>6. Exposure to derivative instrument at the end of the month is (value in Lacs)</t>
  </si>
  <si>
    <t>Long/ short</t>
  </si>
  <si>
    <t>Futures price when purchased</t>
  </si>
  <si>
    <t>Nil</t>
  </si>
  <si>
    <t>Call/ put</t>
  </si>
  <si>
    <t>Number of contracts</t>
  </si>
  <si>
    <t>Option price when purchased</t>
  </si>
  <si>
    <t>Current price</t>
  </si>
  <si>
    <t>7. Investment in short term deposit at the end of the Month</t>
  </si>
  <si>
    <t>8. Portfolio Turnover Ratio</t>
  </si>
  <si>
    <t>10. Total Exposure to illiquid securities</t>
  </si>
  <si>
    <t>11. Instances of fair valuation of Securities or Deviation in valuation from what is provided by valuation agencies</t>
  </si>
  <si>
    <t>13. Deviation in the mandated asset allocation pursuant to SEBI Circular SEBI/HO/IMD/IMD-PoD-1/P/CIR/2024/90 dated June 27, 2024</t>
  </si>
  <si>
    <t xml:space="preserve">MONTHLY PORTFOLIO STATEMENT AS ON : </t>
  </si>
  <si>
    <t>ICICI Prudential Life Insurance Company Limited</t>
  </si>
  <si>
    <t>INE726G01019</t>
  </si>
  <si>
    <t>Indus Towers Limited</t>
  </si>
  <si>
    <t>INE121J01017</t>
  </si>
  <si>
    <t>Indian Oil Corporation Limited</t>
  </si>
  <si>
    <t>INE242A01010</t>
  </si>
  <si>
    <t>Petroleum Products</t>
  </si>
  <si>
    <t>364 Days Tbill (MD 25/12/2026)</t>
  </si>
  <si>
    <t>IN002025Z393</t>
  </si>
  <si>
    <t>Others</t>
  </si>
  <si>
    <t>Mutual Fund Units</t>
  </si>
  <si>
    <t>Capitalmind Liquid Fund - Direct-Growth</t>
  </si>
  <si>
    <t>INF226401034</t>
  </si>
  <si>
    <t>Scheme</t>
  </si>
  <si>
    <t>NAV</t>
  </si>
  <si>
    <t>Total percentage of existing assets hedged through put options: Nil</t>
  </si>
  <si>
    <t>Counterparty</t>
  </si>
  <si>
    <t>Investment value (Rs. in Lakhs)</t>
  </si>
  <si>
    <t>Trade date</t>
  </si>
  <si>
    <t>Maturity date</t>
  </si>
  <si>
    <t>% to net assets</t>
  </si>
  <si>
    <r>
      <t>Product Labelling:</t>
    </r>
    <r>
      <rPr>
        <b/>
        <vertAlign val="superscript"/>
        <sz val="16"/>
        <color theme="1"/>
        <rFont val="Atkinson Hyperlegible Next"/>
      </rPr>
      <t>#</t>
    </r>
  </si>
  <si>
    <t># Please note that the above risk-o-meter is as per the product labelling of the scheme available as on the date of this communication/ disclosure. Visit our website for latest Riskometer updates at https://capitalmindmf.com</t>
  </si>
  <si>
    <t>Short</t>
  </si>
  <si>
    <t>Reliance Industries Limited</t>
  </si>
  <si>
    <t>Hindustan Aeronautics Limited</t>
  </si>
  <si>
    <t>Hindalco Industries Limited</t>
  </si>
  <si>
    <t>ITC Limited</t>
  </si>
  <si>
    <t>INE002A01018</t>
  </si>
  <si>
    <t>INE066F01020</t>
  </si>
  <si>
    <t>INE038A01020</t>
  </si>
  <si>
    <t>INE154A01025</t>
  </si>
  <si>
    <t>Diversified FMCG</t>
  </si>
  <si>
    <t>ITC Limited July 2026 Future</t>
  </si>
  <si>
    <t>Hindalco Industries Limited July 2026 Future</t>
  </si>
  <si>
    <t>Hindustan Aeronautics Limited July 2026 Future</t>
  </si>
  <si>
    <t>NMDC Limited August 2026 Future</t>
  </si>
  <si>
    <t>Axis Bank Limited July 2026 Future</t>
  </si>
  <si>
    <t xml:space="preserve"> </t>
  </si>
  <si>
    <t>2. Aggregate value of illiquid equity shares of the fund amounts to Rs. Nil and their percentage to Net Asset value:</t>
  </si>
  <si>
    <t>3. NAV at the beginning  of the period</t>
  </si>
  <si>
    <t>Date</t>
  </si>
  <si>
    <t xml:space="preserve">     NAV at the end of the period</t>
  </si>
  <si>
    <t>Hindustan Aeronautics Limited JULY, 2026 FUTURE</t>
  </si>
  <si>
    <t>Hindalco Industries Limited JULY, 2026 FUTURE</t>
  </si>
  <si>
    <t>ITC Limited JULY, 2026 FUTURE</t>
  </si>
  <si>
    <t>NMDC Limited AUGUST, 2026 FUTURE</t>
  </si>
  <si>
    <t>Axis Bank Limited JULY, 2026 FUTURE</t>
  </si>
  <si>
    <t xml:space="preserve">Total percentage of existing assets hedged through futures: </t>
  </si>
  <si>
    <t xml:space="preserve">Total number of contracts where futures were bought: </t>
  </si>
  <si>
    <t xml:space="preserve">Total number of contracts where futures were sold: </t>
  </si>
  <si>
    <t>Gross notional value of contracts where futures were bought:</t>
  </si>
  <si>
    <t xml:space="preserve">Gross notional value of contracts where futures were Sold: </t>
  </si>
  <si>
    <t xml:space="preserve">Total exposure due to futures (non hedging positions) as a percentage of net assets: </t>
  </si>
  <si>
    <t xml:space="preserve">Gross notional value of contracts where futures were bought: </t>
  </si>
  <si>
    <t>Gross notional value of contracts where futures were Sold:</t>
  </si>
  <si>
    <t xml:space="preserve">Net profit/ (loss) value on all contracts combined: </t>
  </si>
  <si>
    <t>Total percentage of existing assets hedged through put options:</t>
  </si>
  <si>
    <t xml:space="preserve">Total number of contracts entered into: </t>
  </si>
  <si>
    <t xml:space="preserve">Gross notional value of contracts: Rs. </t>
  </si>
  <si>
    <t xml:space="preserve">Net profit/ (loss) on all contracts (premium paid treated as (loss)): Rs. </t>
  </si>
  <si>
    <t xml:space="preserve">Gross notional value of contracts: </t>
  </si>
  <si>
    <t>Net profit/ (loss) on all contracts (premium paid treated as (loss)):</t>
  </si>
  <si>
    <t xml:space="preserve">Total exposure through options (non hedging positions)  as a percentage of net assets: </t>
  </si>
  <si>
    <t>Gross notional value of contracts:</t>
  </si>
  <si>
    <t xml:space="preserve">Net profit/ (loss) on all contracts (premium paid treated as (loss)): </t>
  </si>
  <si>
    <t>June 30, 2026</t>
  </si>
  <si>
    <t>360 One WAM Limited</t>
  </si>
  <si>
    <t>KFin Technologies Limited</t>
  </si>
  <si>
    <t>Marico Limited</t>
  </si>
  <si>
    <t>INE466L01038</t>
  </si>
  <si>
    <t>INE138Y01010</t>
  </si>
  <si>
    <t>INE196A01026</t>
  </si>
  <si>
    <t>Power Grid Corporation of India Limited July 2026 Future</t>
  </si>
  <si>
    <t>Crompton Greaves Consumer Electricals Limited July 2026 Future</t>
  </si>
  <si>
    <t>Godrej Properties Limited July 2026 Future</t>
  </si>
  <si>
    <t>Grasim Industries Limited July 2026 Future</t>
  </si>
  <si>
    <t>Marico Limited July 2026 Future</t>
  </si>
  <si>
    <t>Dabur India Limited July 2026 Future</t>
  </si>
  <si>
    <t>Apollo Hospitals Enterprise Limited July 2026 Future</t>
  </si>
  <si>
    <t>Cipla Limited July 2026 Future</t>
  </si>
  <si>
    <t>HDFC Life Insurance Company Limited July 2026 Future</t>
  </si>
  <si>
    <t>Sun Pharmaceutical Industries Limited July 2026 Future</t>
  </si>
  <si>
    <t>Indian Oil Corporation Limited July 2026 Future</t>
  </si>
  <si>
    <t>Bandhan Bank Limited July 2026 Future</t>
  </si>
  <si>
    <t>LIC Housing Finance Limited July 2026 Future</t>
  </si>
  <si>
    <t>Punjab National Bank July 2026 Future</t>
  </si>
  <si>
    <t>Tata Consumer Products Limited July 2026 Future</t>
  </si>
  <si>
    <t>Fortis Healthcare Limited July 2026 Future</t>
  </si>
  <si>
    <t>Cholamandalam Investment and Finance Company Ltd July 2026 Future</t>
  </si>
  <si>
    <t>Bajaj Finance Limited July 2026 Future</t>
  </si>
  <si>
    <t>State Bank of India July 2026 Future</t>
  </si>
  <si>
    <t>Bharat Electronics Limited July 2026 Future</t>
  </si>
  <si>
    <t>KFin Technologies Limited July 2026 Future</t>
  </si>
  <si>
    <t>Hindustan Zinc Limited July 2026 Future</t>
  </si>
  <si>
    <t>Indus Towers Limited July 2026 Future</t>
  </si>
  <si>
    <t>United Spirits Limited July 2026 Future</t>
  </si>
  <si>
    <t>360 One WAM Limited August 2026 Future</t>
  </si>
  <si>
    <t>Lodha Developers Limited July 2026 Future</t>
  </si>
  <si>
    <t>Bank of Baroda July 2026 Future</t>
  </si>
  <si>
    <t>Canara Bank July 2026 Future</t>
  </si>
  <si>
    <t>Shriram Finance Limited July 2026 Future</t>
  </si>
  <si>
    <t>RBL Bank Limited July 2026 Future</t>
  </si>
  <si>
    <t>Indian Energy Exchange Limited July 2026 Future</t>
  </si>
  <si>
    <t>ICICI Prudential Life Insurance Company Limited July 2026 Future</t>
  </si>
  <si>
    <t>Eicher Motors Limited July 2026 Future</t>
  </si>
  <si>
    <t>Adani Ports and Special Economic Zone Limited July 2026 Future</t>
  </si>
  <si>
    <t>Larsen &amp; Toubro Limited July 2026 Future</t>
  </si>
  <si>
    <t>Aditya Birla Capital Limited July 2026 Future</t>
  </si>
  <si>
    <t>Vodafone Idea Limited July 2026 Future</t>
  </si>
  <si>
    <t>ICICI Bank Limited July 2026 Future</t>
  </si>
  <si>
    <t>Reliance Industries Limited July 2026 Future</t>
  </si>
  <si>
    <t>HDFC Bank Limited July 2026 Future</t>
  </si>
  <si>
    <t>Manappuram Finance Limited July 2026 Future</t>
  </si>
  <si>
    <t>Bharti Airtel Limited August 2026 Future</t>
  </si>
  <si>
    <t>Coforge Limited July 2026 Future</t>
  </si>
  <si>
    <t>4. Dividend declared during the month ended June 30, 2026</t>
  </si>
  <si>
    <t>5. Total Market value of investments in Foreign Securities /American Depository Receipts/Global Depository Receipts as at June 30, 2026 :</t>
  </si>
  <si>
    <t>A. Hedging positions through futures as on June 30, 2026</t>
  </si>
  <si>
    <t>Aditya Birla Capital Limited JULY, 2026 FUTURE</t>
  </si>
  <si>
    <t>Apollo Hospitals Enterprise Limited JULY, 2026 FUTURE</t>
  </si>
  <si>
    <t>Vodafone Idea Limited JULY, 2026 FUTURE</t>
  </si>
  <si>
    <t>Bajaj Finance Limited JULY, 2026 FUTURE</t>
  </si>
  <si>
    <t>Bandhan Bank Limited JULY, 2026 FUTURE</t>
  </si>
  <si>
    <t>Bharat Electronics Limited JULY, 2026 FUTURE</t>
  </si>
  <si>
    <t>Indus Towers Limited JULY, 2026 FUTURE</t>
  </si>
  <si>
    <t>Bank of Baroda JULY, 2026 FUTURE</t>
  </si>
  <si>
    <t>Bharti Airtel Limited AUGUST, 2026 FUTURE</t>
  </si>
  <si>
    <t>Canara Bank JULY, 2026 FUTURE</t>
  </si>
  <si>
    <t>Crompton Greaves Consumer Electricals Limited JULY, 2026 FUTURE</t>
  </si>
  <si>
    <t>Cholamandalam Investment and Finance Company Ltd JULY, 2026 FUTURE</t>
  </si>
  <si>
    <t>Cipla Limited JULY, 2026 FUTURE</t>
  </si>
  <si>
    <t>Dabur India Limited JULY, 2026 FUTURE</t>
  </si>
  <si>
    <t>Eicher Motors Limited JULY, 2026 FUTURE</t>
  </si>
  <si>
    <t>Fortis Healthcare Limited JULY, 2026 FUTURE</t>
  </si>
  <si>
    <t>Godrej Properties Limited JULY, 2026 FUTURE</t>
  </si>
  <si>
    <t>Grasim Industries Limited JULY, 2026 FUTURE</t>
  </si>
  <si>
    <t>HDFC Bank Limited JULY, 2026 FUTURE</t>
  </si>
  <si>
    <t>HDFC Life Insurance Company Limited JULY, 2026 FUTURE</t>
  </si>
  <si>
    <t>Hindustan Zinc Limited JULY, 2026 FUTURE</t>
  </si>
  <si>
    <t>ICICI Bank Limited JULY, 2026 FUTURE</t>
  </si>
  <si>
    <t>Indian Energy Exchange Limited JULY, 2026 FUTURE</t>
  </si>
  <si>
    <t>360 One WAM Limited AUGUST, 2026 FUTURE</t>
  </si>
  <si>
    <t>Indian Oil Corporation Limited JULY, 2026 FUTURE</t>
  </si>
  <si>
    <t>ICICI Prudential Life Insurance Company Limited JULY, 2026 FUTURE</t>
  </si>
  <si>
    <t>KFin Technologies Limited JULY, 2026 FUTURE</t>
  </si>
  <si>
    <t>Larsen &amp; Toubro Limited JULY, 2026 FUTURE</t>
  </si>
  <si>
    <t>LIC Housing Finance Limited JULY, 2026 FUTURE</t>
  </si>
  <si>
    <t>Lodha Developers Limited JULY, 2026 FUTURE</t>
  </si>
  <si>
    <t>Marico Limited JULY, 2026 FUTURE</t>
  </si>
  <si>
    <t>United Spirits Limited JULY, 2026 FUTURE</t>
  </si>
  <si>
    <t>Manappuram Finance Limited JULY, 2026 FUTURE</t>
  </si>
  <si>
    <t>Adani Ports and Special Economic Zone Limited JULY, 2026 FUTURE</t>
  </si>
  <si>
    <t>Coforge Limited JULY, 2026 FUTURE</t>
  </si>
  <si>
    <t>Power Grid Corporation of India Limited JULY, 2026 FUTURE</t>
  </si>
  <si>
    <t>Punjab National Bank JULY, 2026 FUTURE</t>
  </si>
  <si>
    <t>Reliance Industries Limited JULY, 2026 FUTURE</t>
  </si>
  <si>
    <t>RBL Bank Limited JULY, 2026 FUTURE</t>
  </si>
  <si>
    <t>State Bank of India JULY, 2026 FUTURE</t>
  </si>
  <si>
    <t>Shriram Finance Limited JULY, 2026 FUTURE</t>
  </si>
  <si>
    <t>Sun Pharmaceutical Industries Limited JULY, 2026 FUTURE</t>
  </si>
  <si>
    <t>Tata Consumer Products Limited JULY, 2026 FUTURE</t>
  </si>
  <si>
    <t>For the period ended June 30, 20266, following details specified for hedging transactions through futures which have been squared off/ expired:</t>
  </si>
  <si>
    <t>Net profit/ (loss) value on all contracts combined:</t>
  </si>
  <si>
    <t>B. Other than hedging positions through futures as on June 30, 2026</t>
  </si>
  <si>
    <t xml:space="preserve">For the period ended June 30, 2026, following details specified for non-hedging transactions through futures which have been squared off/ expired: </t>
  </si>
  <si>
    <t>C. Hedging positions through put options as on June 30, 2026</t>
  </si>
  <si>
    <t xml:space="preserve">For the period ended June 30, 2026, following details specified for hedging transactions through put options which have already been exercised/ expired: </t>
  </si>
  <si>
    <t>D. Hedging positions through call options as on June 30, 2026</t>
  </si>
  <si>
    <t>For the period ended June 30, 2026, following details specified for hedging transactions through put options which have already been exercised/ expired:</t>
  </si>
  <si>
    <t>E. Other than hedging positions through options as on June 30, 2026</t>
  </si>
  <si>
    <t>For the period ended June 30, 2026, following details specified for non-hedging transactions through options which have already been exercised/ expired:</t>
  </si>
  <si>
    <t>F. Hedging positions through swaps as on June 30, 2026 :</t>
  </si>
  <si>
    <t>0.71 Times</t>
  </si>
  <si>
    <t>9. Total outstanding exposure of Repo transactions in corporate debt securities as on June 30, 2026 is Nil. Details of investment of repo transactions in corporate debt securities during Month ended June 30, 2026 :</t>
  </si>
  <si>
    <t>12. Bonus declared during the period ended June 30, 2026</t>
  </si>
  <si>
    <t>1392.07 Lacs</t>
  </si>
  <si>
    <t>1374.10 Lacs</t>
  </si>
  <si>
    <t>-17.97 Lacs</t>
  </si>
  <si>
    <t>9.75 Lacs</t>
  </si>
  <si>
    <t>10.04 Lacs</t>
  </si>
  <si>
    <t>0.29 Lacs</t>
  </si>
  <si>
    <t>Marico Limited JUNE, 2026 FUTURE</t>
  </si>
  <si>
    <t>Long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</si>
</sst>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14009]dddd\,\ d\ mmmm\,\ yyyy;@"/>
    <numFmt numFmtId="165" formatCode="_(* #,##0_);_(* \(#,##0\);_(* &quot;-&quot;??_);_(@_)"/>
    <numFmt numFmtId="166" formatCode="#,##0.00%;\(#,##0.00\)%"/>
    <numFmt numFmtId="167" formatCode="#,##0.00;\(#,##0.00\)"/>
    <numFmt numFmtId="168" formatCode="#,##0.00%"/>
    <numFmt numFmtId="169" formatCode="_(* #,##0.00_);_(* \(#,##0.00\);_(* &quot;-&quot;?_);_(@_)"/>
    <numFmt numFmtId="170" formatCode="_(* #,##0_);_(* \(#,##0\);_(* &quot;-&quot;?_);_(@_)"/>
    <numFmt numFmtId="171" formatCode="#,##0.0000_ ;\-#,##0.0000\ "/>
    <numFmt numFmtId="172" formatCode="_ * #,##0_ ;_ * \-#,##0_ ;_ * &quot;-&quot;??_ ;_ @_ "/>
    <numFmt numFmtId="173" formatCode="0.0000"/>
    <numFmt numFmtId="174" formatCode="dd\-mmm\-yyyy"/>
  </numFmts>
  <fonts count="23" x14ac:knownFonts="1">
    <font>
      <sz val="11"/>
      <color theme="1"/>
      <name val="Aptos Narrow"/>
      <family val="2"/>
      <scheme val="minor"/>
    </font>
    <font>
      <sz val="11"/>
      <color theme="1"/>
      <name val="Aptos Narrow"/>
      <family val="2"/>
      <scheme val="minor"/>
    </font>
    <font>
      <sz val="10"/>
      <name val="Arial"/>
      <family val="2"/>
    </font>
    <font>
      <sz val="14"/>
      <color theme="1"/>
      <name val="Atkinson Hyperlegible Next"/>
    </font>
    <font>
      <b/>
      <sz val="14"/>
      <color theme="1"/>
      <name val="Atkinson Hyperlegible Next"/>
    </font>
    <font>
      <sz val="14"/>
      <color rgb="FF000000"/>
      <name val="Atkinson Hyperlegible Next"/>
    </font>
    <font>
      <b/>
      <sz val="14"/>
      <color theme="0"/>
      <name val="Atkinson Hyperlegible Next"/>
    </font>
    <font>
      <sz val="9"/>
      <color indexed="8"/>
      <name val="Calibri"/>
      <family val="2"/>
    </font>
    <font>
      <b/>
      <sz val="16"/>
      <color theme="0"/>
      <name val="Atkinson Hyperlegible Next"/>
    </font>
    <font>
      <b/>
      <sz val="14"/>
      <color rgb="FF000000"/>
      <name val="Atkinson Hyperlegible Next"/>
    </font>
    <font>
      <sz val="14"/>
      <name val="Atkinson Hyperlegible Next"/>
    </font>
    <font>
      <sz val="9"/>
      <color rgb="FF000000"/>
      <name val="Arial"/>
      <family val="2"/>
    </font>
    <font>
      <sz val="9"/>
      <color theme="1"/>
      <name val="Arial"/>
      <family val="2"/>
    </font>
    <font>
      <sz val="9"/>
      <name val="Arial"/>
      <family val="2"/>
    </font>
    <font>
      <sz val="13"/>
      <color theme="1"/>
      <name val="Atkinson Hyperlegible Next"/>
    </font>
    <font>
      <b/>
      <sz val="16"/>
      <color theme="1"/>
      <name val="Atkinson Hyperlegible Next"/>
    </font>
    <font>
      <b/>
      <vertAlign val="superscript"/>
      <sz val="16"/>
      <color theme="1"/>
      <name val="Atkinson Hyperlegible Next"/>
    </font>
    <font>
      <sz val="14"/>
      <color indexed="8"/>
      <name val="Atkinson Hyperlegible Next"/>
    </font>
    <font>
      <b/>
      <sz val="14"/>
      <color indexed="8"/>
      <name val="Atkinson Hyperlegible Next"/>
    </font>
    <font>
      <sz val="12"/>
      <color indexed="8"/>
      <name val="Atkinson Hyperlegible Next"/>
    </font>
    <font>
      <sz val="12"/>
      <color theme="1"/>
      <name val="Atkinson Hyperlegible Next"/>
    </font>
    <font>
      <b/>
      <sz val="12"/>
      <color indexed="8"/>
      <name val="Atkinson Hyperlegible Next"/>
    </font>
    <font>
      <sz val="12"/>
      <name val="Atkinson Hyperlegible Next"/>
    </font>
  </fonts>
  <fills count="4">
    <fill>
      <patternFill patternType="none"/>
    </fill>
    <fill>
      <patternFill patternType="gray125"/>
    </fill>
    <fill>
      <patternFill patternType="solid">
        <fgColor rgb="FF4A08A6"/>
        <bgColor indexed="64"/>
      </patternFill>
    </fill>
    <fill>
      <patternFill patternType="solid">
        <fgColor theme="0"/>
        <bgColor indexed="64"/>
      </patternFill>
    </fill>
  </fills>
  <borders count="5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medium">
        <color indexed="64"/>
      </bottom>
      <diagonal/>
    </border>
    <border>
      <left/>
      <right style="thin">
        <color rgb="FF000000"/>
      </right>
      <top style="thin">
        <color rgb="FF000000"/>
      </top>
      <bottom/>
      <diagonal/>
    </border>
    <border>
      <left style="thin">
        <color rgb="FF000000"/>
      </left>
      <right style="thin">
        <color rgb="FF000000"/>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medium">
        <color indexed="64"/>
      </left>
      <right style="thin">
        <color rgb="FF000000"/>
      </right>
      <top style="thin">
        <color rgb="FF000000"/>
      </top>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indexed="64"/>
      </bottom>
      <diagonal/>
    </border>
  </borders>
  <cellStyleXfs count="7">
    <xf numFmtId="0" fontId="0" fillId="0" borderId="0"/>
    <xf numFmtId="43" fontId="1" fillId="0" borderId="0" applyFont="0" applyFill="0" applyBorder="0" applyAlignment="0" applyProtection="0"/>
    <xf numFmtId="0" fontId="2" fillId="0" borderId="0"/>
    <xf numFmtId="0" fontId="2" fillId="0" borderId="0"/>
    <xf numFmtId="0" fontId="7" fillId="0" borderId="0"/>
    <xf numFmtId="9" fontId="1" fillId="0" borderId="0" applyFont="0" applyFill="0" applyBorder="0" applyAlignment="0" applyProtection="0"/>
    <xf numFmtId="9" fontId="1" fillId="0" borderId="0" applyFont="0" applyFill="0" applyBorder="0" applyAlignment="0" applyProtection="0"/>
  </cellStyleXfs>
  <cellXfs count="150">
    <xf numFmtId="0" fontId="0" fillId="0" borderId="0" xfId="0"/>
    <xf numFmtId="0" fontId="3" fillId="0" borderId="0" xfId="0" applyFont="1"/>
    <xf numFmtId="0" fontId="3" fillId="0" borderId="0" xfId="0" applyFont="1" applyAlignment="1">
      <alignment wrapText="1"/>
    </xf>
    <xf numFmtId="0" fontId="4" fillId="0" borderId="8" xfId="0" applyFont="1" applyBorder="1"/>
    <xf numFmtId="0" fontId="4" fillId="0" borderId="12" xfId="0" applyFont="1" applyBorder="1"/>
    <xf numFmtId="0" fontId="4" fillId="0" borderId="0" xfId="0" applyFont="1"/>
    <xf numFmtId="165" fontId="3" fillId="0" borderId="0" xfId="1" applyNumberFormat="1" applyFont="1" applyAlignment="1"/>
    <xf numFmtId="43" fontId="3" fillId="0" borderId="0" xfId="1" applyFont="1" applyAlignment="1"/>
    <xf numFmtId="0" fontId="4" fillId="0" borderId="4" xfId="0" applyFont="1" applyBorder="1" applyAlignment="1">
      <alignment vertical="center"/>
    </xf>
    <xf numFmtId="0" fontId="6" fillId="2" borderId="17" xfId="2" applyFont="1" applyFill="1" applyBorder="1" applyAlignment="1">
      <alignment horizontal="center" vertical="center" wrapText="1"/>
    </xf>
    <xf numFmtId="0" fontId="6" fillId="2" borderId="18" xfId="2" applyFont="1" applyFill="1" applyBorder="1" applyAlignment="1">
      <alignment horizontal="center" vertical="center" wrapText="1"/>
    </xf>
    <xf numFmtId="0" fontId="6" fillId="2" borderId="18" xfId="0" applyFont="1" applyFill="1" applyBorder="1" applyAlignment="1">
      <alignment horizontal="center" vertical="center" wrapText="1"/>
    </xf>
    <xf numFmtId="165" fontId="6" fillId="2" borderId="18" xfId="1" applyNumberFormat="1" applyFont="1" applyFill="1" applyBorder="1" applyAlignment="1">
      <alignment horizontal="center" vertical="center" wrapText="1"/>
    </xf>
    <xf numFmtId="43" fontId="6" fillId="2" borderId="18" xfId="1" applyFont="1" applyFill="1" applyBorder="1" applyAlignment="1">
      <alignment horizontal="center" vertical="center" wrapText="1"/>
    </xf>
    <xf numFmtId="43" fontId="6" fillId="2" borderId="19" xfId="1" applyFont="1" applyFill="1" applyBorder="1" applyAlignment="1">
      <alignment horizontal="center" vertical="center" wrapText="1"/>
    </xf>
    <xf numFmtId="0" fontId="5" fillId="0" borderId="22" xfId="0" applyFont="1" applyBorder="1" applyAlignment="1">
      <alignment horizontal="left" vertical="top" wrapText="1"/>
    </xf>
    <xf numFmtId="0" fontId="5" fillId="0" borderId="23" xfId="0" applyFont="1" applyBorder="1" applyAlignment="1">
      <alignment horizontal="right" vertical="top" wrapText="1"/>
    </xf>
    <xf numFmtId="167" fontId="9" fillId="0" borderId="0" xfId="0" applyNumberFormat="1" applyFont="1" applyAlignment="1">
      <alignment horizontal="right" vertical="top" wrapText="1"/>
    </xf>
    <xf numFmtId="0" fontId="5" fillId="0" borderId="16" xfId="0" applyFont="1" applyBorder="1" applyAlignment="1">
      <alignment horizontal="left" vertical="top" wrapText="1"/>
    </xf>
    <xf numFmtId="167" fontId="9" fillId="0" borderId="16" xfId="0" applyNumberFormat="1" applyFont="1" applyBorder="1" applyAlignment="1">
      <alignment horizontal="right" vertical="top" wrapText="1"/>
    </xf>
    <xf numFmtId="166" fontId="9" fillId="0" borderId="16" xfId="0" applyNumberFormat="1" applyFont="1" applyBorder="1" applyAlignment="1">
      <alignment horizontal="right" vertical="top" wrapText="1"/>
    </xf>
    <xf numFmtId="0" fontId="9" fillId="0" borderId="0" xfId="0" applyFont="1" applyAlignment="1">
      <alignment vertical="top" wrapText="1"/>
    </xf>
    <xf numFmtId="0" fontId="5" fillId="0" borderId="0" xfId="0" applyFont="1" applyAlignment="1">
      <alignment horizontal="left" vertical="top" wrapText="1"/>
    </xf>
    <xf numFmtId="168" fontId="9" fillId="0" borderId="0" xfId="0" applyNumberFormat="1" applyFont="1" applyAlignment="1">
      <alignment horizontal="right" vertical="top" wrapText="1"/>
    </xf>
    <xf numFmtId="0" fontId="9" fillId="0" borderId="0" xfId="0" applyFont="1" applyAlignment="1">
      <alignment horizontal="right" vertical="top" wrapText="1"/>
    </xf>
    <xf numFmtId="3" fontId="5" fillId="0" borderId="16" xfId="0" applyNumberFormat="1" applyFont="1" applyBorder="1" applyAlignment="1">
      <alignment horizontal="right" vertical="top" wrapText="1"/>
    </xf>
    <xf numFmtId="167" fontId="5" fillId="0" borderId="16" xfId="0" applyNumberFormat="1" applyFont="1" applyBorder="1" applyAlignment="1">
      <alignment horizontal="right" vertical="top" wrapText="1"/>
    </xf>
    <xf numFmtId="166" fontId="5" fillId="0" borderId="16" xfId="0" applyNumberFormat="1" applyFont="1" applyBorder="1" applyAlignment="1">
      <alignment horizontal="right" vertical="top" wrapText="1"/>
    </xf>
    <xf numFmtId="0" fontId="9" fillId="0" borderId="24" xfId="0" applyFont="1" applyBorder="1" applyAlignment="1">
      <alignment vertical="top" wrapText="1"/>
    </xf>
    <xf numFmtId="0" fontId="5" fillId="0" borderId="25" xfId="0" applyFont="1" applyBorder="1" applyAlignment="1">
      <alignment horizontal="right" vertical="top" wrapText="1"/>
    </xf>
    <xf numFmtId="0" fontId="3" fillId="0" borderId="0" xfId="0" applyFont="1" applyAlignment="1" applyProtection="1">
      <alignment wrapText="1"/>
      <protection locked="0"/>
    </xf>
    <xf numFmtId="0" fontId="9" fillId="0" borderId="8" xfId="0" applyFont="1" applyBorder="1" applyAlignment="1">
      <alignment vertical="top" wrapText="1"/>
    </xf>
    <xf numFmtId="0" fontId="9" fillId="0" borderId="25" xfId="0" applyFont="1" applyBorder="1" applyAlignment="1">
      <alignment horizontal="right" vertical="top" wrapText="1"/>
    </xf>
    <xf numFmtId="0" fontId="9" fillId="0" borderId="26" xfId="0" applyFont="1" applyBorder="1" applyAlignment="1">
      <alignment vertical="top" wrapText="1"/>
    </xf>
    <xf numFmtId="0" fontId="9" fillId="0" borderId="27" xfId="0" applyFont="1" applyBorder="1" applyAlignment="1">
      <alignment vertical="top" wrapText="1"/>
    </xf>
    <xf numFmtId="0" fontId="5" fillId="0" borderId="28" xfId="0" applyFont="1" applyBorder="1" applyAlignment="1">
      <alignment horizontal="left" vertical="top" wrapText="1"/>
    </xf>
    <xf numFmtId="0" fontId="9" fillId="0" borderId="30" xfId="0" applyFont="1" applyBorder="1" applyAlignment="1">
      <alignment horizontal="right" vertical="top" wrapText="1"/>
    </xf>
    <xf numFmtId="0" fontId="9" fillId="0" borderId="31" xfId="0" applyFont="1" applyBorder="1" applyAlignment="1">
      <alignment horizontal="righ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167" fontId="9" fillId="0" borderId="29" xfId="0" applyNumberFormat="1" applyFont="1" applyBorder="1" applyAlignment="1">
      <alignment horizontal="right" vertical="top" wrapText="1"/>
    </xf>
    <xf numFmtId="0" fontId="9" fillId="0" borderId="32" xfId="0" applyFont="1" applyBorder="1" applyAlignment="1">
      <alignment horizontal="right" vertical="top" wrapText="1"/>
    </xf>
    <xf numFmtId="0" fontId="5" fillId="0" borderId="33" xfId="0" applyFont="1" applyBorder="1" applyAlignment="1">
      <alignment horizontal="left" vertical="top" wrapText="1"/>
    </xf>
    <xf numFmtId="0" fontId="9" fillId="0" borderId="34" xfId="0" applyFont="1" applyBorder="1" applyAlignment="1">
      <alignment horizontal="right" vertical="top" wrapText="1"/>
    </xf>
    <xf numFmtId="0" fontId="5" fillId="0" borderId="26" xfId="0" applyFont="1" applyBorder="1" applyAlignment="1">
      <alignment vertical="top" wrapText="1"/>
    </xf>
    <xf numFmtId="167" fontId="5" fillId="0" borderId="16" xfId="0" applyNumberFormat="1" applyFont="1" applyBorder="1" applyAlignment="1">
      <alignment vertical="top" wrapText="1"/>
    </xf>
    <xf numFmtId="0" fontId="5" fillId="0" borderId="34" xfId="0" applyFont="1" applyBorder="1" applyAlignment="1">
      <alignment vertical="top" wrapText="1"/>
    </xf>
    <xf numFmtId="43" fontId="5" fillId="0" borderId="33" xfId="1" applyFont="1" applyBorder="1" applyAlignment="1">
      <alignment horizontal="right" vertical="top" wrapText="1"/>
    </xf>
    <xf numFmtId="167" fontId="9" fillId="0" borderId="16" xfId="0" applyNumberFormat="1" applyFont="1" applyBorder="1" applyAlignment="1">
      <alignment vertical="top" wrapText="1"/>
    </xf>
    <xf numFmtId="166" fontId="9" fillId="0" borderId="16" xfId="0" applyNumberFormat="1" applyFont="1" applyBorder="1" applyAlignment="1">
      <alignment vertical="top" wrapText="1"/>
    </xf>
    <xf numFmtId="0" fontId="9" fillId="0" borderId="16" xfId="0" applyFont="1" applyBorder="1" applyAlignment="1">
      <alignment horizontal="right" vertical="top" wrapText="1"/>
    </xf>
    <xf numFmtId="0" fontId="12" fillId="0" borderId="0" xfId="0" applyFont="1" applyAlignment="1">
      <alignment vertical="top" wrapText="1"/>
    </xf>
    <xf numFmtId="171" fontId="13" fillId="0" borderId="0" xfId="0" applyNumberFormat="1" applyFont="1" applyAlignment="1">
      <alignment horizontal="center" vertical="top" wrapText="1"/>
    </xf>
    <xf numFmtId="0" fontId="0" fillId="0" borderId="0" xfId="0" applyAlignment="1" applyProtection="1">
      <alignment wrapText="1"/>
      <protection locked="0"/>
    </xf>
    <xf numFmtId="0" fontId="3" fillId="0" borderId="0" xfId="0" applyFont="1" applyAlignment="1">
      <alignment horizontal="left" vertical="center" wrapText="1"/>
    </xf>
    <xf numFmtId="172" fontId="5" fillId="0" borderId="16" xfId="1" applyNumberFormat="1" applyFont="1" applyBorder="1" applyAlignment="1">
      <alignment horizontal="right" vertical="top" wrapText="1"/>
    </xf>
    <xf numFmtId="0" fontId="5" fillId="0" borderId="42" xfId="0" applyFont="1" applyBorder="1" applyAlignment="1">
      <alignment horizontal="right" vertical="top" wrapText="1"/>
    </xf>
    <xf numFmtId="0" fontId="9" fillId="0" borderId="42" xfId="0" applyFont="1" applyBorder="1" applyAlignment="1">
      <alignment horizontal="right" vertical="top" wrapText="1"/>
    </xf>
    <xf numFmtId="0" fontId="3" fillId="0" borderId="16" xfId="0" applyFont="1" applyBorder="1"/>
    <xf numFmtId="167" fontId="5" fillId="0" borderId="0" xfId="0" applyNumberFormat="1" applyFont="1" applyAlignment="1">
      <alignment vertical="top" wrapText="1"/>
    </xf>
    <xf numFmtId="0" fontId="9" fillId="0" borderId="33" xfId="0" applyFont="1" applyBorder="1" applyAlignment="1">
      <alignment vertical="top" wrapText="1"/>
    </xf>
    <xf numFmtId="0" fontId="11" fillId="0" borderId="33" xfId="0" applyFont="1" applyBorder="1" applyAlignment="1">
      <alignment horizontal="left" vertical="top" wrapText="1"/>
    </xf>
    <xf numFmtId="10" fontId="9" fillId="0" borderId="29" xfId="5" applyNumberFormat="1" applyFont="1" applyBorder="1" applyAlignment="1">
      <alignment horizontal="right" vertical="top" wrapText="1"/>
    </xf>
    <xf numFmtId="0" fontId="15" fillId="0" borderId="0" xfId="0" applyFont="1"/>
    <xf numFmtId="0" fontId="17" fillId="0" borderId="16" xfId="0" applyFont="1" applyBorder="1" applyAlignment="1">
      <alignment horizontal="left" vertical="top" wrapText="1"/>
    </xf>
    <xf numFmtId="3" fontId="17" fillId="0" borderId="16" xfId="0" applyNumberFormat="1" applyFont="1" applyBorder="1" applyAlignment="1">
      <alignment horizontal="right" vertical="top" wrapText="1"/>
    </xf>
    <xf numFmtId="167" fontId="17" fillId="0" borderId="16" xfId="0" applyNumberFormat="1" applyFont="1" applyBorder="1" applyAlignment="1">
      <alignment horizontal="right" vertical="top" wrapText="1"/>
    </xf>
    <xf numFmtId="166" fontId="17" fillId="0" borderId="16" xfId="0" applyNumberFormat="1" applyFont="1" applyBorder="1" applyAlignment="1">
      <alignment horizontal="right" vertical="top" wrapText="1"/>
    </xf>
    <xf numFmtId="0" fontId="9" fillId="0" borderId="45" xfId="0" applyFont="1" applyBorder="1" applyAlignment="1">
      <alignment vertical="top" wrapText="1"/>
    </xf>
    <xf numFmtId="167" fontId="5" fillId="0" borderId="44" xfId="0" applyNumberFormat="1" applyFont="1" applyBorder="1" applyAlignment="1">
      <alignment vertical="top" wrapText="1"/>
    </xf>
    <xf numFmtId="167" fontId="9" fillId="0" borderId="44" xfId="0" applyNumberFormat="1" applyFont="1" applyBorder="1" applyAlignment="1">
      <alignment vertical="top" wrapText="1"/>
    </xf>
    <xf numFmtId="166" fontId="9" fillId="0" borderId="44" xfId="0" applyNumberFormat="1" applyFont="1" applyBorder="1" applyAlignment="1">
      <alignment vertical="top" wrapText="1"/>
    </xf>
    <xf numFmtId="43" fontId="5" fillId="0" borderId="16" xfId="1" applyFont="1" applyBorder="1" applyAlignment="1">
      <alignment horizontal="right" vertical="top" wrapText="1"/>
    </xf>
    <xf numFmtId="167" fontId="18" fillId="0" borderId="46" xfId="0" applyNumberFormat="1" applyFont="1" applyBorder="1" applyAlignment="1">
      <alignment horizontal="right" vertical="top" wrapText="1"/>
    </xf>
    <xf numFmtId="166" fontId="18" fillId="0" borderId="46" xfId="0" applyNumberFormat="1" applyFont="1" applyBorder="1" applyAlignment="1">
      <alignment horizontal="right" vertical="top" wrapText="1"/>
    </xf>
    <xf numFmtId="0" fontId="9" fillId="0" borderId="47" xfId="0" applyFont="1" applyBorder="1" applyAlignment="1">
      <alignment vertical="top" wrapText="1"/>
    </xf>
    <xf numFmtId="0" fontId="5" fillId="0" borderId="43" xfId="0" applyFont="1" applyBorder="1" applyAlignment="1">
      <alignment horizontal="left" vertical="top" wrapText="1"/>
    </xf>
    <xf numFmtId="172" fontId="5" fillId="0" borderId="43" xfId="1" applyNumberFormat="1" applyFont="1" applyBorder="1" applyAlignment="1">
      <alignment horizontal="right" vertical="top" wrapText="1"/>
    </xf>
    <xf numFmtId="0" fontId="9" fillId="0" borderId="43" xfId="0" applyFont="1" applyBorder="1" applyAlignment="1">
      <alignment horizontal="right" vertical="top" wrapText="1"/>
    </xf>
    <xf numFmtId="0" fontId="9" fillId="0" borderId="48" xfId="0" applyFont="1" applyBorder="1" applyAlignment="1">
      <alignment horizontal="right" vertical="top" wrapText="1"/>
    </xf>
    <xf numFmtId="0" fontId="9" fillId="0" borderId="43" xfId="0" applyFont="1" applyBorder="1" applyAlignment="1">
      <alignment horizontal="left" vertical="top" wrapText="1"/>
    </xf>
    <xf numFmtId="166" fontId="5" fillId="0" borderId="43" xfId="0" applyNumberFormat="1" applyFont="1" applyBorder="1" applyAlignment="1">
      <alignment horizontal="right" vertical="top" wrapText="1"/>
    </xf>
    <xf numFmtId="0" fontId="11" fillId="0" borderId="49" xfId="0" applyFont="1" applyBorder="1" applyAlignment="1">
      <alignment horizontal="left" vertical="top" wrapText="1"/>
    </xf>
    <xf numFmtId="0" fontId="11" fillId="0" borderId="50" xfId="0" applyFont="1" applyBorder="1" applyAlignment="1">
      <alignment horizontal="left" vertical="top" wrapText="1"/>
    </xf>
    <xf numFmtId="166" fontId="9" fillId="0" borderId="44" xfId="0" applyNumberFormat="1" applyFont="1" applyBorder="1" applyAlignment="1">
      <alignment horizontal="right" vertical="top" wrapText="1"/>
    </xf>
    <xf numFmtId="0" fontId="9" fillId="0" borderId="51" xfId="0" applyFont="1" applyBorder="1" applyAlignment="1">
      <alignment horizontal="right" vertical="top" wrapText="1"/>
    </xf>
    <xf numFmtId="172" fontId="5" fillId="0" borderId="44" xfId="1" applyNumberFormat="1" applyFont="1" applyBorder="1" applyAlignment="1">
      <alignment horizontal="right" vertical="top" wrapText="1"/>
    </xf>
    <xf numFmtId="0" fontId="9" fillId="0" borderId="23" xfId="0" applyFont="1" applyBorder="1" applyAlignment="1">
      <alignment horizontal="right" vertical="top" wrapText="1"/>
    </xf>
    <xf numFmtId="168" fontId="17" fillId="0" borderId="16" xfId="0" applyNumberFormat="1" applyFont="1" applyBorder="1" applyAlignment="1">
      <alignment horizontal="right" vertical="top" wrapText="1"/>
    </xf>
    <xf numFmtId="167" fontId="9" fillId="0" borderId="44" xfId="0" applyNumberFormat="1" applyFont="1" applyBorder="1" applyAlignment="1">
      <alignment horizontal="right" vertical="top" wrapText="1"/>
    </xf>
    <xf numFmtId="0" fontId="14" fillId="0" borderId="0" xfId="0" applyFont="1" applyAlignment="1" applyProtection="1">
      <alignment wrapText="1"/>
      <protection locked="0"/>
    </xf>
    <xf numFmtId="0" fontId="14" fillId="0" borderId="0" xfId="0" applyFont="1" applyAlignment="1">
      <alignment vertical="top" wrapText="1"/>
    </xf>
    <xf numFmtId="170" fontId="14" fillId="0" borderId="0" xfId="0" applyNumberFormat="1" applyFont="1" applyAlignment="1">
      <alignment vertical="top" wrapText="1"/>
    </xf>
    <xf numFmtId="0" fontId="19" fillId="0" borderId="35" xfId="0" applyFont="1" applyBorder="1" applyAlignment="1">
      <alignment horizontal="left" vertical="top" wrapText="1"/>
    </xf>
    <xf numFmtId="0" fontId="19" fillId="0" borderId="36" xfId="0" applyFont="1" applyBorder="1" applyAlignment="1">
      <alignment horizontal="right" vertical="top" wrapText="1"/>
    </xf>
    <xf numFmtId="0" fontId="20" fillId="0" borderId="36" xfId="0" applyFont="1" applyBorder="1" applyAlignment="1" applyProtection="1">
      <alignment wrapText="1"/>
      <protection locked="0"/>
    </xf>
    <xf numFmtId="0" fontId="20" fillId="0" borderId="37" xfId="0" applyFont="1" applyBorder="1" applyAlignment="1" applyProtection="1">
      <alignment wrapText="1"/>
      <protection locked="0"/>
    </xf>
    <xf numFmtId="0" fontId="19" fillId="0" borderId="38" xfId="0" applyFont="1" applyBorder="1" applyAlignment="1">
      <alignment horizontal="left" vertical="top" wrapText="1"/>
    </xf>
    <xf numFmtId="0" fontId="19" fillId="0" borderId="0" xfId="0" applyFont="1" applyAlignment="1">
      <alignment horizontal="right" vertical="top" wrapText="1"/>
    </xf>
    <xf numFmtId="0" fontId="20" fillId="0" borderId="0" xfId="0" applyFont="1" applyAlignment="1" applyProtection="1">
      <alignment wrapText="1"/>
      <protection locked="0"/>
    </xf>
    <xf numFmtId="0" fontId="20" fillId="0" borderId="39" xfId="0" applyFont="1" applyBorder="1" applyAlignment="1" applyProtection="1">
      <alignment wrapText="1"/>
      <protection locked="0"/>
    </xf>
    <xf numFmtId="0" fontId="21" fillId="0" borderId="16" xfId="3" applyFont="1" applyBorder="1" applyAlignment="1">
      <alignment horizontal="center" vertical="top" wrapText="1"/>
    </xf>
    <xf numFmtId="0" fontId="19" fillId="0" borderId="16" xfId="0" applyFont="1" applyBorder="1" applyAlignment="1">
      <alignment horizontal="left" vertical="top" wrapText="1"/>
    </xf>
    <xf numFmtId="173" fontId="19" fillId="0" borderId="16" xfId="0" applyNumberFormat="1" applyFont="1" applyBorder="1" applyAlignment="1">
      <alignment horizontal="right" vertical="top" wrapText="1"/>
    </xf>
    <xf numFmtId="14" fontId="19" fillId="0" borderId="16" xfId="0" applyNumberFormat="1" applyFont="1" applyBorder="1" applyAlignment="1">
      <alignment horizontal="right" vertical="top" wrapText="1"/>
    </xf>
    <xf numFmtId="0" fontId="21" fillId="0" borderId="38" xfId="0" applyFont="1" applyBorder="1" applyAlignment="1">
      <alignment vertical="top" wrapText="1"/>
    </xf>
    <xf numFmtId="0" fontId="19" fillId="0" borderId="0" xfId="0" applyFont="1" applyAlignment="1">
      <alignment vertical="top" wrapText="1"/>
    </xf>
    <xf numFmtId="0" fontId="19" fillId="0" borderId="16" xfId="0" applyFont="1" applyBorder="1" applyAlignment="1">
      <alignment vertical="top" wrapText="1"/>
    </xf>
    <xf numFmtId="0" fontId="19" fillId="0" borderId="16" xfId="0" applyFont="1" applyBorder="1" applyAlignment="1">
      <alignment horizontal="right" vertical="top" wrapText="1"/>
    </xf>
    <xf numFmtId="169" fontId="19" fillId="0" borderId="16" xfId="0" applyNumberFormat="1" applyFont="1" applyBorder="1" applyAlignment="1">
      <alignment vertical="top" wrapText="1"/>
    </xf>
    <xf numFmtId="0" fontId="19" fillId="0" borderId="43" xfId="0" applyFont="1" applyBorder="1" applyAlignment="1">
      <alignment vertical="center" wrapText="1"/>
    </xf>
    <xf numFmtId="0" fontId="19" fillId="0" borderId="44" xfId="0" applyFont="1" applyBorder="1" applyAlignment="1">
      <alignment vertical="center" wrapText="1"/>
    </xf>
    <xf numFmtId="0" fontId="19" fillId="0" borderId="38" xfId="0" applyFont="1" applyBorder="1" applyAlignment="1">
      <alignment vertical="top" wrapText="1"/>
    </xf>
    <xf numFmtId="10" fontId="19" fillId="0" borderId="0" xfId="0" applyNumberFormat="1" applyFont="1" applyAlignment="1">
      <alignment vertical="top" wrapText="1"/>
    </xf>
    <xf numFmtId="170" fontId="19" fillId="0" borderId="0" xfId="0" applyNumberFormat="1" applyFont="1" applyAlignment="1">
      <alignment vertical="top" wrapText="1"/>
    </xf>
    <xf numFmtId="0" fontId="19" fillId="0" borderId="9" xfId="0" applyFont="1" applyBorder="1" applyAlignment="1">
      <alignment horizontal="left" vertical="top" wrapText="1"/>
    </xf>
    <xf numFmtId="0" fontId="19" fillId="0" borderId="10" xfId="0" applyFont="1" applyBorder="1" applyAlignment="1">
      <alignment horizontal="center" vertical="top" wrapText="1"/>
    </xf>
    <xf numFmtId="0" fontId="19" fillId="0" borderId="40" xfId="0" applyFont="1" applyBorder="1" applyAlignment="1">
      <alignment horizontal="center" vertical="top" wrapText="1"/>
    </xf>
    <xf numFmtId="171" fontId="22" fillId="0" borderId="0" xfId="0" applyNumberFormat="1" applyFont="1" applyAlignment="1">
      <alignment horizontal="center" vertical="top" wrapText="1"/>
    </xf>
    <xf numFmtId="0" fontId="21" fillId="0" borderId="38" xfId="3" applyFont="1" applyBorder="1" applyAlignment="1">
      <alignment vertical="top" wrapText="1"/>
    </xf>
    <xf numFmtId="171" fontId="22" fillId="0" borderId="0" xfId="3" applyNumberFormat="1" applyFont="1" applyAlignment="1">
      <alignment horizontal="center" vertical="top" wrapText="1"/>
    </xf>
    <xf numFmtId="0" fontId="19" fillId="0" borderId="0" xfId="3" applyFont="1" applyAlignment="1">
      <alignment vertical="top" wrapText="1"/>
    </xf>
    <xf numFmtId="0" fontId="21" fillId="0" borderId="16" xfId="0" applyFont="1" applyBorder="1" applyAlignment="1">
      <alignment horizontal="center" vertical="top" wrapText="1"/>
    </xf>
    <xf numFmtId="4" fontId="20" fillId="0" borderId="16" xfId="0" applyNumberFormat="1" applyFont="1" applyBorder="1" applyAlignment="1">
      <alignment wrapText="1"/>
    </xf>
    <xf numFmtId="174" fontId="20" fillId="0" borderId="16" xfId="0" applyNumberFormat="1" applyFont="1" applyBorder="1" applyAlignment="1">
      <alignment wrapText="1"/>
    </xf>
    <xf numFmtId="10" fontId="19" fillId="0" borderId="16" xfId="6" applyNumberFormat="1" applyFont="1" applyFill="1" applyBorder="1" applyAlignment="1">
      <alignment wrapText="1"/>
    </xf>
    <xf numFmtId="0" fontId="19" fillId="0" borderId="5" xfId="0" applyFont="1" applyBorder="1" applyAlignment="1">
      <alignment horizontal="left" vertical="top" wrapText="1"/>
    </xf>
    <xf numFmtId="0" fontId="20" fillId="0" borderId="6" xfId="0" applyFont="1" applyBorder="1" applyAlignment="1" applyProtection="1">
      <alignment horizontal="right" vertical="top" wrapText="1"/>
      <protection locked="0"/>
    </xf>
    <xf numFmtId="0" fontId="20" fillId="0" borderId="6" xfId="0" applyFont="1" applyBorder="1" applyAlignment="1" applyProtection="1">
      <alignment wrapText="1"/>
      <protection locked="0"/>
    </xf>
    <xf numFmtId="0" fontId="20" fillId="0" borderId="41" xfId="0" applyFont="1" applyBorder="1" applyAlignment="1" applyProtection="1">
      <alignment wrapText="1"/>
      <protection locked="0"/>
    </xf>
    <xf numFmtId="0" fontId="19" fillId="0" borderId="16" xfId="0" applyFont="1" applyBorder="1" applyAlignment="1">
      <alignment horizontal="centerContinuous" vertical="center" wrapText="1"/>
    </xf>
    <xf numFmtId="167" fontId="17" fillId="0" borderId="0" xfId="0" applyNumberFormat="1" applyFont="1" applyAlignment="1">
      <alignment horizontal="right" vertical="top" wrapText="1"/>
    </xf>
    <xf numFmtId="169" fontId="19" fillId="0" borderId="0" xfId="0" applyNumberFormat="1" applyFont="1" applyAlignment="1">
      <alignment vertical="top" wrapText="1"/>
    </xf>
    <xf numFmtId="49" fontId="19" fillId="0" borderId="0" xfId="0" applyNumberFormat="1" applyFont="1" applyAlignment="1">
      <alignment vertical="top" wrapText="1"/>
    </xf>
    <xf numFmtId="0" fontId="15" fillId="0" borderId="0" xfId="0" applyFont="1" applyAlignment="1">
      <alignment horizontal="left" wrapText="1"/>
    </xf>
    <xf numFmtId="0" fontId="10" fillId="0" borderId="0" xfId="0" applyFont="1" applyAlignment="1">
      <alignment horizontal="left" vertical="top"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4" fillId="0" borderId="5"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164" fontId="4" fillId="3" borderId="9" xfId="0" applyNumberFormat="1" applyFont="1" applyFill="1" applyBorder="1" applyAlignment="1">
      <alignment horizontal="left"/>
    </xf>
    <xf numFmtId="164" fontId="4" fillId="3" borderId="10" xfId="0" applyNumberFormat="1" applyFont="1" applyFill="1" applyBorder="1" applyAlignment="1">
      <alignment horizontal="left"/>
    </xf>
    <xf numFmtId="164" fontId="4" fillId="3" borderId="11" xfId="0" applyNumberFormat="1" applyFont="1" applyFill="1" applyBorder="1" applyAlignment="1">
      <alignment horizontal="left"/>
    </xf>
    <xf numFmtId="49" fontId="4" fillId="0" borderId="13" xfId="0" applyNumberFormat="1" applyFont="1" applyBorder="1" applyAlignment="1">
      <alignment horizontal="left"/>
    </xf>
    <xf numFmtId="49" fontId="4" fillId="0" borderId="14" xfId="0" applyNumberFormat="1" applyFont="1" applyBorder="1" applyAlignment="1">
      <alignment horizontal="left"/>
    </xf>
    <xf numFmtId="49" fontId="4" fillId="0" borderId="15" xfId="0" applyNumberFormat="1" applyFont="1" applyBorder="1" applyAlignment="1">
      <alignment horizontal="left"/>
    </xf>
    <xf numFmtId="0" fontId="3" fillId="0" borderId="0" xfId="0" applyFont="1" applyAlignment="1">
      <alignment horizontal="left"/>
    </xf>
    <xf numFmtId="0" fontId="3" fillId="0" borderId="0" xfId="0" applyFont="1" applyAlignment="1">
      <alignment horizontal="left" vertical="center" wrapText="1"/>
    </xf>
  </cellXfs>
  <cellStyles count="7">
    <cellStyle name="Comma" xfId="1" builtinId="3"/>
    <cellStyle name="Normal" xfId="0" builtinId="0"/>
    <cellStyle name="Normal 2" xfId="3" xr:uid="{51C3ED54-480D-46FF-914E-CA2343D69ECE}"/>
    <cellStyle name="Normal 3" xfId="4" xr:uid="{ECFB3E63-BB4F-4E95-AC27-7C0321C60533}"/>
    <cellStyle name="Percent" xfId="5" builtinId="5"/>
    <cellStyle name="Percent 2" xfId="6" xr:uid="{0D1D9690-54D0-4277-A9F3-73F04720EADA}"/>
    <cellStyle name="Style 1" xfId="2" xr:uid="{67610FF6-DEE9-481A-81B3-BED92E398525}"/>
  </cellStyles>
  <dxfs count="0"/>
  <tableStyles count="0" defaultTableStyle="TableStyleMedium2" defaultPivotStyle="PivotStyleLight16"/>
  <colors>
    <mruColors>
      <color rgb="FF4A0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2379</xdr:colOff>
      <xdr:row>266</xdr:row>
      <xdr:rowOff>0</xdr:rowOff>
    </xdr:from>
    <xdr:to>
      <xdr:col>4</xdr:col>
      <xdr:colOff>2594742</xdr:colOff>
      <xdr:row>280</xdr:row>
      <xdr:rowOff>154781</xdr:rowOff>
    </xdr:to>
    <xdr:pic>
      <xdr:nvPicPr>
        <xdr:cNvPr id="4" name="Picture 3">
          <a:extLst>
            <a:ext uri="{FF2B5EF4-FFF2-40B4-BE49-F238E27FC236}">
              <a16:creationId xmlns:a16="http://schemas.microsoft.com/office/drawing/2014/main" id="{2C4815BD-ABFD-2CA5-E1FA-657889DBF9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6817" y="76676250"/>
          <a:ext cx="11653019" cy="38219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56F2-ABD7-48EF-8960-0C4C94DF0DC9}">
  <sheetPr codeName="Sheet1"/>
  <dimension ref="C2:P284"/>
  <sheetViews>
    <sheetView tabSelected="1" topLeftCell="A208" zoomScaleNormal="100" workbookViewId="0">
      <selection activeCell="H229" sqref="H229"/>
    </sheetView>
  </sheetViews>
  <sheetFormatPr defaultColWidth="9.140625" defaultRowHeight="21" x14ac:dyDescent="0.45"/>
  <cols>
    <col min="1" max="2" width="9.140625" style="1"/>
    <col min="3" max="3" width="97.85546875" style="1" customWidth="1"/>
    <col min="4" max="4" width="38" style="1" customWidth="1"/>
    <col min="5" max="5" width="46.7109375" style="1" customWidth="1"/>
    <col min="6" max="6" width="30" style="1" customWidth="1"/>
    <col min="7" max="7" width="27.140625" style="1" customWidth="1"/>
    <col min="8" max="8" width="15.7109375" style="1" customWidth="1"/>
    <col min="9" max="9" width="12.42578125" style="1" bestFit="1" customWidth="1"/>
    <col min="10" max="10" width="13.5703125" style="1" bestFit="1" customWidth="1"/>
    <col min="11" max="11" width="9.140625" style="1"/>
    <col min="12" max="12" width="9.85546875" style="1" customWidth="1"/>
    <col min="13" max="16384" width="9.140625" style="1"/>
  </cols>
  <sheetData>
    <row r="2" spans="3:10" ht="21.75" thickBot="1" x14ac:dyDescent="0.5"/>
    <row r="3" spans="3:10" ht="24" thickBot="1" x14ac:dyDescent="0.5">
      <c r="C3" s="136" t="s">
        <v>0</v>
      </c>
      <c r="D3" s="137"/>
      <c r="E3" s="137"/>
      <c r="F3" s="137"/>
      <c r="G3" s="137"/>
      <c r="H3" s="137"/>
      <c r="I3" s="137"/>
      <c r="J3" s="138"/>
    </row>
    <row r="4" spans="3:10" ht="43.5" customHeight="1" x14ac:dyDescent="0.45">
      <c r="C4" s="8" t="s">
        <v>1</v>
      </c>
      <c r="D4" s="139" t="s">
        <v>129</v>
      </c>
      <c r="E4" s="140"/>
      <c r="F4" s="140"/>
      <c r="G4" s="140"/>
      <c r="H4" s="140"/>
      <c r="I4" s="140"/>
      <c r="J4" s="141"/>
    </row>
    <row r="5" spans="3:10" x14ac:dyDescent="0.45">
      <c r="C5" s="3" t="s">
        <v>2</v>
      </c>
      <c r="D5" s="142" t="s">
        <v>130</v>
      </c>
      <c r="E5" s="143"/>
      <c r="F5" s="143"/>
      <c r="G5" s="143"/>
      <c r="H5" s="143"/>
      <c r="I5" s="143"/>
      <c r="J5" s="144"/>
    </row>
    <row r="6" spans="3:10" ht="21.75" thickBot="1" x14ac:dyDescent="0.5">
      <c r="C6" s="4" t="s">
        <v>153</v>
      </c>
      <c r="D6" s="145" t="s">
        <v>220</v>
      </c>
      <c r="E6" s="146"/>
      <c r="F6" s="146"/>
      <c r="G6" s="146"/>
      <c r="H6" s="146"/>
      <c r="I6" s="146"/>
      <c r="J6" s="147"/>
    </row>
    <row r="7" spans="3:10" ht="21.75" thickBot="1" x14ac:dyDescent="0.5">
      <c r="C7" s="5"/>
      <c r="F7" s="6"/>
      <c r="G7" s="7"/>
      <c r="H7" s="7"/>
      <c r="I7" s="7"/>
      <c r="J7" s="7"/>
    </row>
    <row r="8" spans="3:10" s="2" customFormat="1" ht="42" x14ac:dyDescent="0.45">
      <c r="C8" s="9" t="s">
        <v>3</v>
      </c>
      <c r="D8" s="10" t="s">
        <v>4</v>
      </c>
      <c r="E8" s="11" t="s">
        <v>5</v>
      </c>
      <c r="F8" s="12" t="s">
        <v>6</v>
      </c>
      <c r="G8" s="13" t="s">
        <v>7</v>
      </c>
      <c r="H8" s="13" t="s">
        <v>8</v>
      </c>
      <c r="I8" s="13" t="s">
        <v>9</v>
      </c>
      <c r="J8" s="14" t="s">
        <v>10</v>
      </c>
    </row>
    <row r="9" spans="3:10" x14ac:dyDescent="0.45">
      <c r="C9" s="28" t="s">
        <v>11</v>
      </c>
      <c r="D9" s="15"/>
      <c r="E9" s="15"/>
      <c r="F9" s="15"/>
      <c r="G9" s="15"/>
      <c r="H9" s="15"/>
      <c r="I9" s="16"/>
      <c r="J9" s="29"/>
    </row>
    <row r="10" spans="3:10" x14ac:dyDescent="0.45">
      <c r="C10" s="28" t="s">
        <v>12</v>
      </c>
      <c r="D10" s="15"/>
      <c r="E10" s="15"/>
      <c r="F10" s="15"/>
      <c r="G10" s="30"/>
      <c r="H10" s="16"/>
      <c r="I10" s="16"/>
      <c r="J10" s="29"/>
    </row>
    <row r="11" spans="3:10" x14ac:dyDescent="0.45">
      <c r="C11" s="64" t="s">
        <v>79</v>
      </c>
      <c r="D11" s="64" t="s">
        <v>105</v>
      </c>
      <c r="E11" s="64" t="s">
        <v>125</v>
      </c>
      <c r="F11" s="65">
        <v>7125</v>
      </c>
      <c r="G11" s="66">
        <v>104.43</v>
      </c>
      <c r="H11" s="67">
        <v>4.9299999999999997E-2</v>
      </c>
      <c r="I11" s="58"/>
      <c r="J11" s="56"/>
    </row>
    <row r="12" spans="3:10" x14ac:dyDescent="0.45">
      <c r="C12" s="64" t="s">
        <v>59</v>
      </c>
      <c r="D12" s="64" t="s">
        <v>61</v>
      </c>
      <c r="E12" s="64" t="s">
        <v>21</v>
      </c>
      <c r="F12" s="65">
        <v>6250</v>
      </c>
      <c r="G12" s="66">
        <v>84.11</v>
      </c>
      <c r="H12" s="67">
        <v>3.9699999999999999E-2</v>
      </c>
      <c r="I12" s="58"/>
      <c r="J12" s="56"/>
    </row>
    <row r="13" spans="3:10" x14ac:dyDescent="0.45">
      <c r="C13" s="64" t="s">
        <v>13</v>
      </c>
      <c r="D13" s="64" t="s">
        <v>14</v>
      </c>
      <c r="E13" s="64" t="s">
        <v>15</v>
      </c>
      <c r="F13" s="65">
        <v>3800</v>
      </c>
      <c r="G13" s="66">
        <v>70.38</v>
      </c>
      <c r="H13" s="67">
        <v>3.32E-2</v>
      </c>
      <c r="I13" s="58"/>
      <c r="J13" s="56"/>
    </row>
    <row r="14" spans="3:10" x14ac:dyDescent="0.45">
      <c r="C14" s="64" t="s">
        <v>71</v>
      </c>
      <c r="D14" s="64" t="s">
        <v>97</v>
      </c>
      <c r="E14" s="64" t="s">
        <v>18</v>
      </c>
      <c r="F14" s="65">
        <v>21000</v>
      </c>
      <c r="G14" s="66">
        <v>68.08</v>
      </c>
      <c r="H14" s="67">
        <v>3.2099999999999997E-2</v>
      </c>
      <c r="I14" s="58"/>
      <c r="J14" s="56"/>
    </row>
    <row r="15" spans="3:10" x14ac:dyDescent="0.45">
      <c r="C15" s="64" t="s">
        <v>30</v>
      </c>
      <c r="D15" s="64" t="s">
        <v>31</v>
      </c>
      <c r="E15" s="64" t="s">
        <v>21</v>
      </c>
      <c r="F15" s="65">
        <v>7800</v>
      </c>
      <c r="G15" s="66">
        <v>62.24</v>
      </c>
      <c r="H15" s="67">
        <v>2.9399999999999999E-2</v>
      </c>
      <c r="I15" s="58"/>
      <c r="J15" s="56"/>
    </row>
    <row r="16" spans="3:10" x14ac:dyDescent="0.45">
      <c r="C16" s="64" t="s">
        <v>178</v>
      </c>
      <c r="D16" s="64" t="s">
        <v>182</v>
      </c>
      <c r="E16" s="64" t="s">
        <v>160</v>
      </c>
      <c r="F16" s="65">
        <v>4500</v>
      </c>
      <c r="G16" s="66">
        <v>58.23</v>
      </c>
      <c r="H16" s="67">
        <v>2.75E-2</v>
      </c>
      <c r="I16" s="58"/>
      <c r="J16" s="56"/>
    </row>
    <row r="17" spans="3:10" x14ac:dyDescent="0.45">
      <c r="C17" s="64" t="s">
        <v>19</v>
      </c>
      <c r="D17" s="64" t="s">
        <v>20</v>
      </c>
      <c r="E17" s="64" t="s">
        <v>21</v>
      </c>
      <c r="F17" s="65">
        <v>4200</v>
      </c>
      <c r="G17" s="66">
        <v>57.76</v>
      </c>
      <c r="H17" s="67">
        <v>2.7199999999999998E-2</v>
      </c>
      <c r="I17" s="58"/>
      <c r="J17" s="56"/>
    </row>
    <row r="18" spans="3:10" x14ac:dyDescent="0.45">
      <c r="C18" s="64" t="s">
        <v>69</v>
      </c>
      <c r="D18" s="64" t="s">
        <v>95</v>
      </c>
      <c r="E18" s="64" t="s">
        <v>15</v>
      </c>
      <c r="F18" s="65">
        <v>357375</v>
      </c>
      <c r="G18" s="66">
        <v>51.68</v>
      </c>
      <c r="H18" s="67">
        <v>2.4400000000000002E-2</v>
      </c>
      <c r="I18" s="58"/>
      <c r="J18" s="56"/>
    </row>
    <row r="19" spans="3:10" x14ac:dyDescent="0.45">
      <c r="C19" s="64" t="s">
        <v>53</v>
      </c>
      <c r="D19" s="64" t="s">
        <v>57</v>
      </c>
      <c r="E19" s="64" t="s">
        <v>18</v>
      </c>
      <c r="F19" s="65">
        <v>12400</v>
      </c>
      <c r="G19" s="66">
        <v>48.6</v>
      </c>
      <c r="H19" s="67">
        <v>2.29E-2</v>
      </c>
      <c r="I19" s="58"/>
      <c r="J19" s="56"/>
    </row>
    <row r="20" spans="3:10" x14ac:dyDescent="0.45">
      <c r="C20" s="64" t="s">
        <v>179</v>
      </c>
      <c r="D20" s="64" t="s">
        <v>183</v>
      </c>
      <c r="E20" s="64" t="s">
        <v>49</v>
      </c>
      <c r="F20" s="65">
        <v>1050</v>
      </c>
      <c r="G20" s="66">
        <v>46</v>
      </c>
      <c r="H20" s="67">
        <v>2.1700000000000001E-2</v>
      </c>
      <c r="I20" s="58"/>
      <c r="J20" s="56"/>
    </row>
    <row r="21" spans="3:10" x14ac:dyDescent="0.45">
      <c r="C21" s="64" t="s">
        <v>66</v>
      </c>
      <c r="D21" s="64" t="s">
        <v>92</v>
      </c>
      <c r="E21" s="64" t="s">
        <v>118</v>
      </c>
      <c r="F21" s="65">
        <v>54000</v>
      </c>
      <c r="G21" s="66">
        <v>45.99</v>
      </c>
      <c r="H21" s="67">
        <v>2.1700000000000001E-2</v>
      </c>
      <c r="I21" s="58"/>
      <c r="J21" s="56"/>
    </row>
    <row r="22" spans="3:10" x14ac:dyDescent="0.45">
      <c r="C22" s="64" t="s">
        <v>67</v>
      </c>
      <c r="D22" s="64" t="s">
        <v>93</v>
      </c>
      <c r="E22" s="64" t="s">
        <v>119</v>
      </c>
      <c r="F22" s="65">
        <v>1050</v>
      </c>
      <c r="G22" s="66">
        <v>43.51</v>
      </c>
      <c r="H22" s="67">
        <v>2.0500000000000001E-2</v>
      </c>
      <c r="I22" s="58"/>
      <c r="J22" s="56"/>
    </row>
    <row r="23" spans="3:10" x14ac:dyDescent="0.45">
      <c r="C23" s="64" t="s">
        <v>68</v>
      </c>
      <c r="D23" s="64" t="s">
        <v>94</v>
      </c>
      <c r="E23" s="64" t="s">
        <v>120</v>
      </c>
      <c r="F23" s="65">
        <v>2375</v>
      </c>
      <c r="G23" s="66">
        <v>42.99</v>
      </c>
      <c r="H23" s="67">
        <v>2.0299999999999999E-2</v>
      </c>
      <c r="I23" s="58"/>
      <c r="J23" s="56"/>
    </row>
    <row r="24" spans="3:10" x14ac:dyDescent="0.45">
      <c r="C24" s="64" t="s">
        <v>34</v>
      </c>
      <c r="D24" s="64" t="s">
        <v>35</v>
      </c>
      <c r="E24" s="64" t="s">
        <v>32</v>
      </c>
      <c r="F24" s="65">
        <v>600</v>
      </c>
      <c r="G24" s="66">
        <v>42.44</v>
      </c>
      <c r="H24" s="67">
        <v>0.02</v>
      </c>
      <c r="I24" s="58"/>
      <c r="J24" s="56"/>
    </row>
    <row r="25" spans="3:10" x14ac:dyDescent="0.45">
      <c r="C25" s="64" t="s">
        <v>154</v>
      </c>
      <c r="D25" s="64" t="s">
        <v>155</v>
      </c>
      <c r="E25" s="64" t="s">
        <v>58</v>
      </c>
      <c r="F25" s="65">
        <v>8325</v>
      </c>
      <c r="G25" s="66">
        <v>40.619999999999997</v>
      </c>
      <c r="H25" s="67">
        <v>1.9199999999999998E-2</v>
      </c>
      <c r="I25" s="58"/>
      <c r="J25" s="56"/>
    </row>
    <row r="26" spans="3:10" x14ac:dyDescent="0.45">
      <c r="C26" s="64" t="s">
        <v>91</v>
      </c>
      <c r="D26" s="64" t="s">
        <v>117</v>
      </c>
      <c r="E26" s="64" t="s">
        <v>24</v>
      </c>
      <c r="F26" s="65">
        <v>30450</v>
      </c>
      <c r="G26" s="66">
        <v>38.1</v>
      </c>
      <c r="H26" s="67">
        <v>1.7999999999999999E-2</v>
      </c>
      <c r="I26" s="58"/>
      <c r="J26" s="56"/>
    </row>
    <row r="27" spans="3:10" x14ac:dyDescent="0.45">
      <c r="C27" s="64" t="s">
        <v>73</v>
      </c>
      <c r="D27" s="64" t="s">
        <v>99</v>
      </c>
      <c r="E27" s="64" t="s">
        <v>21</v>
      </c>
      <c r="F27" s="65">
        <v>9525</v>
      </c>
      <c r="G27" s="66">
        <v>35.15</v>
      </c>
      <c r="H27" s="67">
        <v>1.66E-2</v>
      </c>
      <c r="I27" s="58"/>
      <c r="J27" s="56"/>
    </row>
    <row r="28" spans="3:10" x14ac:dyDescent="0.45">
      <c r="C28" s="64" t="s">
        <v>72</v>
      </c>
      <c r="D28" s="64" t="s">
        <v>98</v>
      </c>
      <c r="E28" s="64" t="s">
        <v>18</v>
      </c>
      <c r="F28" s="65">
        <v>3300</v>
      </c>
      <c r="G28" s="66">
        <v>34.39</v>
      </c>
      <c r="H28" s="67">
        <v>1.6199999999999999E-2</v>
      </c>
      <c r="I28" s="58"/>
      <c r="J28" s="56"/>
    </row>
    <row r="29" spans="3:10" x14ac:dyDescent="0.45">
      <c r="C29" s="64" t="s">
        <v>51</v>
      </c>
      <c r="D29" s="64" t="s">
        <v>55</v>
      </c>
      <c r="E29" s="64" t="s">
        <v>21</v>
      </c>
      <c r="F29" s="65">
        <v>27000</v>
      </c>
      <c r="G29" s="66">
        <v>33.89</v>
      </c>
      <c r="H29" s="67">
        <v>1.6E-2</v>
      </c>
      <c r="I29" s="58"/>
      <c r="J29" s="56"/>
    </row>
    <row r="30" spans="3:10" x14ac:dyDescent="0.45">
      <c r="C30" s="64" t="s">
        <v>52</v>
      </c>
      <c r="D30" s="64" t="s">
        <v>56</v>
      </c>
      <c r="E30" s="64" t="s">
        <v>21</v>
      </c>
      <c r="F30" s="65">
        <v>11700</v>
      </c>
      <c r="G30" s="66">
        <v>31.87</v>
      </c>
      <c r="H30" s="67">
        <v>1.4999999999999999E-2</v>
      </c>
      <c r="I30" s="58"/>
      <c r="J30" s="56"/>
    </row>
    <row r="31" spans="3:10" x14ac:dyDescent="0.45">
      <c r="C31" s="64" t="s">
        <v>70</v>
      </c>
      <c r="D31" s="64" t="s">
        <v>96</v>
      </c>
      <c r="E31" s="64" t="s">
        <v>121</v>
      </c>
      <c r="F31" s="65">
        <v>3125</v>
      </c>
      <c r="G31" s="66">
        <v>29.85</v>
      </c>
      <c r="H31" s="67">
        <v>1.41E-2</v>
      </c>
      <c r="I31" s="58"/>
      <c r="J31" s="56"/>
    </row>
    <row r="32" spans="3:10" x14ac:dyDescent="0.45">
      <c r="C32" s="64" t="s">
        <v>75</v>
      </c>
      <c r="D32" s="64" t="s">
        <v>101</v>
      </c>
      <c r="E32" s="64" t="s">
        <v>122</v>
      </c>
      <c r="F32" s="65">
        <v>2000</v>
      </c>
      <c r="G32" s="66">
        <v>27.01</v>
      </c>
      <c r="H32" s="67">
        <v>1.2699999999999999E-2</v>
      </c>
      <c r="I32" s="58"/>
      <c r="J32" s="56"/>
    </row>
    <row r="33" spans="3:10" x14ac:dyDescent="0.45">
      <c r="C33" s="64" t="s">
        <v>221</v>
      </c>
      <c r="D33" s="64" t="s">
        <v>224</v>
      </c>
      <c r="E33" s="64" t="s">
        <v>24</v>
      </c>
      <c r="F33" s="65">
        <v>2500</v>
      </c>
      <c r="G33" s="66">
        <v>26.87</v>
      </c>
      <c r="H33" s="67">
        <v>1.2699999999999999E-2</v>
      </c>
      <c r="I33" s="58"/>
      <c r="J33" s="56"/>
    </row>
    <row r="34" spans="3:10" x14ac:dyDescent="0.45">
      <c r="C34" s="64" t="s">
        <v>156</v>
      </c>
      <c r="D34" s="64" t="s">
        <v>157</v>
      </c>
      <c r="E34" s="64" t="s">
        <v>15</v>
      </c>
      <c r="F34" s="65">
        <v>6800</v>
      </c>
      <c r="G34" s="66">
        <v>26.64</v>
      </c>
      <c r="H34" s="67">
        <v>1.26E-2</v>
      </c>
      <c r="I34" s="58"/>
      <c r="J34" s="56"/>
    </row>
    <row r="35" spans="3:10" x14ac:dyDescent="0.45">
      <c r="C35" s="64" t="s">
        <v>74</v>
      </c>
      <c r="D35" s="64" t="s">
        <v>100</v>
      </c>
      <c r="E35" s="64" t="s">
        <v>33</v>
      </c>
      <c r="F35" s="65">
        <v>4900</v>
      </c>
      <c r="G35" s="66">
        <v>26.12</v>
      </c>
      <c r="H35" s="67">
        <v>1.23E-2</v>
      </c>
      <c r="I35" s="58"/>
      <c r="J35" s="56"/>
    </row>
    <row r="36" spans="3:10" x14ac:dyDescent="0.45">
      <c r="C36" s="64" t="s">
        <v>222</v>
      </c>
      <c r="D36" s="64" t="s">
        <v>225</v>
      </c>
      <c r="E36" s="64" t="s">
        <v>24</v>
      </c>
      <c r="F36" s="65">
        <v>2875</v>
      </c>
      <c r="G36" s="66">
        <v>25.29</v>
      </c>
      <c r="H36" s="67">
        <v>1.1900000000000001E-2</v>
      </c>
      <c r="I36" s="58"/>
      <c r="J36" s="56"/>
    </row>
    <row r="37" spans="3:10" x14ac:dyDescent="0.45">
      <c r="C37" s="64" t="s">
        <v>47</v>
      </c>
      <c r="D37" s="64" t="s">
        <v>48</v>
      </c>
      <c r="E37" s="64" t="s">
        <v>49</v>
      </c>
      <c r="F37" s="65">
        <v>5700</v>
      </c>
      <c r="G37" s="66">
        <v>23.47</v>
      </c>
      <c r="H37" s="67">
        <v>1.11E-2</v>
      </c>
      <c r="I37" s="58"/>
      <c r="J37" s="56"/>
    </row>
    <row r="38" spans="3:10" x14ac:dyDescent="0.45">
      <c r="C38" s="64" t="s">
        <v>50</v>
      </c>
      <c r="D38" s="64" t="s">
        <v>54</v>
      </c>
      <c r="E38" s="64" t="s">
        <v>21</v>
      </c>
      <c r="F38" s="65">
        <v>2250</v>
      </c>
      <c r="G38" s="66">
        <v>23.11</v>
      </c>
      <c r="H38" s="67">
        <v>1.09E-2</v>
      </c>
      <c r="I38" s="58"/>
      <c r="J38" s="56"/>
    </row>
    <row r="39" spans="3:10" x14ac:dyDescent="0.45">
      <c r="C39" s="64" t="s">
        <v>16</v>
      </c>
      <c r="D39" s="64" t="s">
        <v>17</v>
      </c>
      <c r="E39" s="64" t="s">
        <v>18</v>
      </c>
      <c r="F39" s="65">
        <v>2250</v>
      </c>
      <c r="G39" s="66">
        <v>22.61</v>
      </c>
      <c r="H39" s="67">
        <v>1.0699999999999999E-2</v>
      </c>
      <c r="I39" s="58"/>
      <c r="J39" s="56"/>
    </row>
    <row r="40" spans="3:10" ht="21.75" customHeight="1" x14ac:dyDescent="0.45">
      <c r="C40" s="64" t="s">
        <v>77</v>
      </c>
      <c r="D40" s="64" t="s">
        <v>103</v>
      </c>
      <c r="E40" s="64" t="s">
        <v>18</v>
      </c>
      <c r="F40" s="65">
        <v>1250</v>
      </c>
      <c r="G40" s="66">
        <v>22.37</v>
      </c>
      <c r="H40" s="67">
        <v>1.06E-2</v>
      </c>
      <c r="I40" s="58"/>
      <c r="J40" s="56"/>
    </row>
    <row r="41" spans="3:10" x14ac:dyDescent="0.45">
      <c r="C41" s="64" t="s">
        <v>76</v>
      </c>
      <c r="D41" s="64" t="s">
        <v>102</v>
      </c>
      <c r="E41" s="64" t="s">
        <v>123</v>
      </c>
      <c r="F41" s="65">
        <v>2325</v>
      </c>
      <c r="G41" s="66">
        <v>22.25</v>
      </c>
      <c r="H41" s="67">
        <v>1.0500000000000001E-2</v>
      </c>
      <c r="I41" s="58"/>
      <c r="J41" s="56"/>
    </row>
    <row r="42" spans="3:10" x14ac:dyDescent="0.45">
      <c r="C42" s="64" t="s">
        <v>78</v>
      </c>
      <c r="D42" s="64" t="s">
        <v>104</v>
      </c>
      <c r="E42" s="64" t="s">
        <v>124</v>
      </c>
      <c r="F42" s="65">
        <v>1650</v>
      </c>
      <c r="G42" s="66">
        <v>17.75</v>
      </c>
      <c r="H42" s="67">
        <v>8.3999999999999995E-3</v>
      </c>
      <c r="I42" s="58"/>
      <c r="J42" s="56"/>
    </row>
    <row r="43" spans="3:10" x14ac:dyDescent="0.45">
      <c r="C43" s="64" t="s">
        <v>60</v>
      </c>
      <c r="D43" s="64" t="s">
        <v>62</v>
      </c>
      <c r="E43" s="64" t="s">
        <v>21</v>
      </c>
      <c r="F43" s="65">
        <v>16000</v>
      </c>
      <c r="G43" s="66">
        <v>17.07</v>
      </c>
      <c r="H43" s="67">
        <v>8.0999999999999996E-3</v>
      </c>
      <c r="I43" s="58"/>
      <c r="J43" s="56"/>
    </row>
    <row r="44" spans="3:10" x14ac:dyDescent="0.45">
      <c r="C44" s="64" t="s">
        <v>80</v>
      </c>
      <c r="D44" s="64" t="s">
        <v>106</v>
      </c>
      <c r="E44" s="64" t="s">
        <v>18</v>
      </c>
      <c r="F44" s="65">
        <v>3000</v>
      </c>
      <c r="G44" s="66">
        <v>16.920000000000002</v>
      </c>
      <c r="H44" s="67">
        <v>8.0000000000000002E-3</v>
      </c>
      <c r="I44" s="58"/>
      <c r="J44" s="56"/>
    </row>
    <row r="45" spans="3:10" x14ac:dyDescent="0.45">
      <c r="C45" s="64" t="s">
        <v>85</v>
      </c>
      <c r="D45" s="64" t="s">
        <v>111</v>
      </c>
      <c r="E45" s="64" t="s">
        <v>21</v>
      </c>
      <c r="F45" s="65">
        <v>7200</v>
      </c>
      <c r="G45" s="66">
        <v>14.7</v>
      </c>
      <c r="H45" s="67">
        <v>6.8999999999999999E-3</v>
      </c>
      <c r="I45" s="58"/>
      <c r="J45" s="56"/>
    </row>
    <row r="46" spans="3:10" x14ac:dyDescent="0.45">
      <c r="C46" s="64" t="s">
        <v>158</v>
      </c>
      <c r="D46" s="64" t="s">
        <v>159</v>
      </c>
      <c r="E46" s="64" t="s">
        <v>160</v>
      </c>
      <c r="F46" s="65">
        <v>9750</v>
      </c>
      <c r="G46" s="66">
        <v>13.59</v>
      </c>
      <c r="H46" s="67">
        <v>6.4000000000000003E-3</v>
      </c>
      <c r="I46" s="58"/>
      <c r="J46" s="56"/>
    </row>
    <row r="47" spans="3:10" x14ac:dyDescent="0.45">
      <c r="C47" s="64" t="s">
        <v>180</v>
      </c>
      <c r="D47" s="64" t="s">
        <v>184</v>
      </c>
      <c r="E47" s="64" t="s">
        <v>33</v>
      </c>
      <c r="F47" s="65">
        <v>1400</v>
      </c>
      <c r="G47" s="66">
        <v>13.39</v>
      </c>
      <c r="H47" s="67">
        <v>6.3E-3</v>
      </c>
      <c r="I47" s="58"/>
      <c r="J47" s="56"/>
    </row>
    <row r="48" spans="3:10" ht="20.25" customHeight="1" x14ac:dyDescent="0.45">
      <c r="C48" s="64" t="s">
        <v>83</v>
      </c>
      <c r="D48" s="64" t="s">
        <v>109</v>
      </c>
      <c r="E48" s="64" t="s">
        <v>22</v>
      </c>
      <c r="F48" s="65">
        <v>700</v>
      </c>
      <c r="G48" s="66">
        <v>13.04</v>
      </c>
      <c r="H48" s="67">
        <v>6.1000000000000004E-3</v>
      </c>
      <c r="I48" s="58"/>
      <c r="J48" s="56"/>
    </row>
    <row r="49" spans="3:16" x14ac:dyDescent="0.45">
      <c r="C49" s="64" t="s">
        <v>82</v>
      </c>
      <c r="D49" s="64" t="s">
        <v>108</v>
      </c>
      <c r="E49" s="64" t="s">
        <v>58</v>
      </c>
      <c r="F49" s="65">
        <v>2200</v>
      </c>
      <c r="G49" s="66">
        <v>12.67</v>
      </c>
      <c r="H49" s="67">
        <v>6.0000000000000001E-3</v>
      </c>
      <c r="I49" s="58"/>
      <c r="J49" s="56"/>
    </row>
    <row r="50" spans="3:16" x14ac:dyDescent="0.45">
      <c r="C50" s="64" t="s">
        <v>81</v>
      </c>
      <c r="D50" s="64" t="s">
        <v>107</v>
      </c>
      <c r="E50" s="64" t="s">
        <v>22</v>
      </c>
      <c r="F50" s="65">
        <v>850</v>
      </c>
      <c r="G50" s="66">
        <v>12.46</v>
      </c>
      <c r="H50" s="67">
        <v>5.8999999999999999E-3</v>
      </c>
      <c r="I50" s="58"/>
      <c r="J50" s="56"/>
    </row>
    <row r="51" spans="3:16" x14ac:dyDescent="0.45">
      <c r="C51" s="64" t="s">
        <v>86</v>
      </c>
      <c r="D51" s="64" t="s">
        <v>112</v>
      </c>
      <c r="E51" s="64" t="s">
        <v>123</v>
      </c>
      <c r="F51" s="65">
        <v>125</v>
      </c>
      <c r="G51" s="66">
        <v>10.85</v>
      </c>
      <c r="H51" s="67">
        <v>5.1000000000000004E-3</v>
      </c>
      <c r="I51" s="58"/>
      <c r="J51" s="56"/>
    </row>
    <row r="52" spans="3:16" x14ac:dyDescent="0.45">
      <c r="C52" s="64" t="s">
        <v>84</v>
      </c>
      <c r="D52" s="64" t="s">
        <v>110</v>
      </c>
      <c r="E52" s="64" t="s">
        <v>126</v>
      </c>
      <c r="F52" s="65">
        <v>2500</v>
      </c>
      <c r="G52" s="66">
        <v>10.56</v>
      </c>
      <c r="H52" s="67">
        <v>5.0000000000000001E-3</v>
      </c>
      <c r="I52" s="58"/>
      <c r="J52" s="57"/>
    </row>
    <row r="53" spans="3:16" x14ac:dyDescent="0.45">
      <c r="C53" s="64" t="s">
        <v>223</v>
      </c>
      <c r="D53" s="64" t="s">
        <v>226</v>
      </c>
      <c r="E53" s="64" t="s">
        <v>124</v>
      </c>
      <c r="F53" s="65">
        <v>1200</v>
      </c>
      <c r="G53" s="66">
        <v>10.039999999999999</v>
      </c>
      <c r="H53" s="67">
        <v>4.7000000000000002E-3</v>
      </c>
      <c r="I53" s="58"/>
      <c r="J53" s="57"/>
    </row>
    <row r="54" spans="3:16" x14ac:dyDescent="0.45">
      <c r="C54" s="64" t="s">
        <v>181</v>
      </c>
      <c r="D54" s="64" t="s">
        <v>185</v>
      </c>
      <c r="E54" s="64" t="s">
        <v>186</v>
      </c>
      <c r="F54" s="65">
        <v>3450</v>
      </c>
      <c r="G54" s="66">
        <v>9.9</v>
      </c>
      <c r="H54" s="67">
        <v>4.7000000000000002E-3</v>
      </c>
      <c r="I54" s="58"/>
      <c r="J54" s="57"/>
    </row>
    <row r="55" spans="3:16" x14ac:dyDescent="0.45">
      <c r="C55" s="64" t="s">
        <v>89</v>
      </c>
      <c r="D55" s="64" t="s">
        <v>115</v>
      </c>
      <c r="E55" s="64" t="s">
        <v>127</v>
      </c>
      <c r="F55" s="65">
        <v>250</v>
      </c>
      <c r="G55" s="66">
        <v>7.75</v>
      </c>
      <c r="H55" s="67">
        <v>3.7000000000000002E-3</v>
      </c>
      <c r="I55" s="58"/>
      <c r="J55" s="57"/>
    </row>
    <row r="56" spans="3:16" x14ac:dyDescent="0.45">
      <c r="C56" s="64" t="s">
        <v>87</v>
      </c>
      <c r="D56" s="64" t="s">
        <v>113</v>
      </c>
      <c r="E56" s="64" t="s">
        <v>121</v>
      </c>
      <c r="F56" s="65">
        <v>325</v>
      </c>
      <c r="G56" s="66">
        <v>6.07</v>
      </c>
      <c r="H56" s="67">
        <v>2.8999999999999998E-3</v>
      </c>
      <c r="I56" s="58"/>
      <c r="J56" s="57"/>
    </row>
    <row r="57" spans="3:16" x14ac:dyDescent="0.45">
      <c r="C57" s="64" t="s">
        <v>88</v>
      </c>
      <c r="D57" s="64" t="s">
        <v>114</v>
      </c>
      <c r="E57" s="64" t="s">
        <v>23</v>
      </c>
      <c r="F57" s="65">
        <v>2150</v>
      </c>
      <c r="G57" s="66">
        <v>5.91</v>
      </c>
      <c r="H57" s="67">
        <v>2.8E-3</v>
      </c>
      <c r="I57" s="58"/>
      <c r="J57" s="57"/>
    </row>
    <row r="58" spans="3:16" x14ac:dyDescent="0.45">
      <c r="C58" s="64" t="s">
        <v>90</v>
      </c>
      <c r="D58" s="64" t="s">
        <v>116</v>
      </c>
      <c r="E58" s="64" t="s">
        <v>128</v>
      </c>
      <c r="F58" s="65">
        <v>1900</v>
      </c>
      <c r="G58" s="66">
        <v>5.44</v>
      </c>
      <c r="H58" s="67">
        <v>2.5999999999999999E-3</v>
      </c>
      <c r="I58" s="58"/>
      <c r="J58" s="57"/>
      <c r="P58" s="5"/>
    </row>
    <row r="59" spans="3:16" x14ac:dyDescent="0.45">
      <c r="C59" s="31" t="s">
        <v>25</v>
      </c>
      <c r="D59" s="18"/>
      <c r="E59" s="18"/>
      <c r="F59" s="18"/>
      <c r="G59" s="19">
        <f>SUM(G11:G58)</f>
        <v>1514.1599999999996</v>
      </c>
      <c r="H59" s="20">
        <f>SUM(H11:H58)</f>
        <v>0.71460000000000035</v>
      </c>
      <c r="I59" s="37"/>
      <c r="J59" s="32"/>
    </row>
    <row r="60" spans="3:16" x14ac:dyDescent="0.45">
      <c r="C60" s="31" t="s">
        <v>39</v>
      </c>
      <c r="D60" s="18"/>
      <c r="E60" s="18"/>
      <c r="F60" s="25"/>
      <c r="G60" s="19" t="s">
        <v>26</v>
      </c>
      <c r="H60" s="20" t="s">
        <v>26</v>
      </c>
      <c r="I60" s="37"/>
      <c r="J60" s="32"/>
    </row>
    <row r="61" spans="3:16" x14ac:dyDescent="0.45">
      <c r="C61" s="31" t="s">
        <v>25</v>
      </c>
      <c r="D61" s="18"/>
      <c r="E61" s="18"/>
      <c r="F61" s="25"/>
      <c r="G61" s="19" t="s">
        <v>26</v>
      </c>
      <c r="H61" s="20" t="s">
        <v>26</v>
      </c>
      <c r="I61" s="37"/>
      <c r="J61" s="32"/>
    </row>
    <row r="62" spans="3:16" x14ac:dyDescent="0.45">
      <c r="C62" s="31" t="s">
        <v>38</v>
      </c>
      <c r="D62" s="18"/>
      <c r="E62" s="18"/>
      <c r="F62" s="25"/>
      <c r="G62" s="19">
        <f>G59</f>
        <v>1514.1599999999996</v>
      </c>
      <c r="H62" s="20">
        <f>H59</f>
        <v>0.71460000000000035</v>
      </c>
      <c r="I62" s="37"/>
      <c r="J62" s="32"/>
    </row>
    <row r="63" spans="3:16" x14ac:dyDescent="0.45">
      <c r="C63" s="31"/>
      <c r="D63" s="18"/>
      <c r="E63" s="18"/>
      <c r="F63" s="25"/>
      <c r="G63" s="19"/>
      <c r="H63" s="20"/>
      <c r="I63" s="37"/>
      <c r="J63" s="32"/>
    </row>
    <row r="64" spans="3:16" x14ac:dyDescent="0.45">
      <c r="C64" s="31" t="s">
        <v>40</v>
      </c>
      <c r="D64" s="18"/>
      <c r="E64" s="18"/>
      <c r="F64" s="25"/>
      <c r="G64" s="26"/>
      <c r="H64" s="27"/>
      <c r="I64" s="37"/>
      <c r="J64" s="32"/>
    </row>
    <row r="65" spans="3:10" x14ac:dyDescent="0.45">
      <c r="C65" s="31" t="s">
        <v>41</v>
      </c>
      <c r="D65" s="18"/>
      <c r="E65" s="18"/>
      <c r="F65" s="25"/>
      <c r="G65" s="26"/>
      <c r="H65" s="27"/>
      <c r="I65" s="37"/>
      <c r="J65" s="32"/>
    </row>
    <row r="66" spans="3:10" x14ac:dyDescent="0.45">
      <c r="C66" s="44" t="s">
        <v>227</v>
      </c>
      <c r="D66" s="18"/>
      <c r="E66" s="72"/>
      <c r="F66" s="65">
        <v>-1900</v>
      </c>
      <c r="G66" s="66">
        <v>-5.47</v>
      </c>
      <c r="H66" s="67">
        <v>-2.5999999999999999E-3</v>
      </c>
      <c r="I66" s="37"/>
      <c r="J66" s="32"/>
    </row>
    <row r="67" spans="3:10" x14ac:dyDescent="0.45">
      <c r="C67" s="44" t="s">
        <v>228</v>
      </c>
      <c r="D67" s="18"/>
      <c r="E67" s="72"/>
      <c r="F67" s="65">
        <v>-2150</v>
      </c>
      <c r="G67" s="66">
        <v>-5.89</v>
      </c>
      <c r="H67" s="67">
        <v>-2.8E-3</v>
      </c>
      <c r="I67" s="37"/>
      <c r="J67" s="32"/>
    </row>
    <row r="68" spans="3:10" x14ac:dyDescent="0.45">
      <c r="C68" s="44" t="s">
        <v>229</v>
      </c>
      <c r="D68" s="18"/>
      <c r="E68" s="72"/>
      <c r="F68" s="65">
        <v>-325</v>
      </c>
      <c r="G68" s="66">
        <v>-6.08</v>
      </c>
      <c r="H68" s="67">
        <v>-2.8999999999999998E-3</v>
      </c>
      <c r="I68" s="37"/>
      <c r="J68" s="32"/>
    </row>
    <row r="69" spans="3:10" x14ac:dyDescent="0.45">
      <c r="C69" s="44" t="s">
        <v>230</v>
      </c>
      <c r="D69" s="18"/>
      <c r="E69" s="72"/>
      <c r="F69" s="65">
        <v>-250</v>
      </c>
      <c r="G69" s="66">
        <v>-7.8</v>
      </c>
      <c r="H69" s="67">
        <v>-3.7000000000000002E-3</v>
      </c>
      <c r="I69" s="37"/>
      <c r="J69" s="32"/>
    </row>
    <row r="70" spans="3:10" x14ac:dyDescent="0.45">
      <c r="C70" s="44" t="s">
        <v>187</v>
      </c>
      <c r="D70" s="18"/>
      <c r="E70" s="72"/>
      <c r="F70" s="65">
        <v>-3450</v>
      </c>
      <c r="G70" s="66">
        <v>-9.9499999999999993</v>
      </c>
      <c r="H70" s="67">
        <v>-4.7000000000000002E-3</v>
      </c>
      <c r="I70" s="37"/>
      <c r="J70" s="32"/>
    </row>
    <row r="71" spans="3:10" x14ac:dyDescent="0.45">
      <c r="C71" s="44" t="s">
        <v>231</v>
      </c>
      <c r="D71" s="18"/>
      <c r="E71" s="72"/>
      <c r="F71" s="65">
        <v>-1200</v>
      </c>
      <c r="G71" s="66">
        <v>-10.1</v>
      </c>
      <c r="H71" s="67">
        <v>-4.7999999999999996E-3</v>
      </c>
      <c r="I71" s="37"/>
      <c r="J71" s="32"/>
    </row>
    <row r="72" spans="3:10" x14ac:dyDescent="0.45">
      <c r="C72" s="44" t="s">
        <v>232</v>
      </c>
      <c r="D72" s="18"/>
      <c r="E72" s="72"/>
      <c r="F72" s="65">
        <v>-2500</v>
      </c>
      <c r="G72" s="66">
        <v>-10.5</v>
      </c>
      <c r="H72" s="67">
        <v>-5.0000000000000001E-3</v>
      </c>
      <c r="I72" s="37"/>
      <c r="J72" s="32"/>
    </row>
    <row r="73" spans="3:10" x14ac:dyDescent="0.45">
      <c r="C73" s="44" t="s">
        <v>233</v>
      </c>
      <c r="D73" s="18"/>
      <c r="E73" s="72"/>
      <c r="F73" s="65">
        <v>-125</v>
      </c>
      <c r="G73" s="66">
        <v>-10.93</v>
      </c>
      <c r="H73" s="67">
        <v>-5.1999999999999998E-3</v>
      </c>
      <c r="I73" s="37"/>
      <c r="J73" s="32"/>
    </row>
    <row r="74" spans="3:10" x14ac:dyDescent="0.45">
      <c r="C74" s="44" t="s">
        <v>234</v>
      </c>
      <c r="D74" s="18"/>
      <c r="E74" s="72"/>
      <c r="F74" s="65">
        <v>-850</v>
      </c>
      <c r="G74" s="66">
        <v>-12.55</v>
      </c>
      <c r="H74" s="67">
        <v>-5.8999999999999999E-3</v>
      </c>
      <c r="I74" s="37"/>
      <c r="J74" s="32"/>
    </row>
    <row r="75" spans="3:10" x14ac:dyDescent="0.45">
      <c r="C75" s="44" t="s">
        <v>235</v>
      </c>
      <c r="D75" s="18"/>
      <c r="E75" s="72"/>
      <c r="F75" s="65">
        <v>-2200</v>
      </c>
      <c r="G75" s="66">
        <v>-12.76</v>
      </c>
      <c r="H75" s="67">
        <v>-6.0000000000000001E-3</v>
      </c>
      <c r="I75" s="37"/>
      <c r="J75" s="32"/>
    </row>
    <row r="76" spans="3:10" x14ac:dyDescent="0.45">
      <c r="C76" s="44" t="s">
        <v>236</v>
      </c>
      <c r="D76" s="18"/>
      <c r="E76" s="72"/>
      <c r="F76" s="65">
        <v>-700</v>
      </c>
      <c r="G76" s="66">
        <v>-13.1</v>
      </c>
      <c r="H76" s="67">
        <v>-6.1999999999999998E-3</v>
      </c>
      <c r="I76" s="37"/>
      <c r="J76" s="32"/>
    </row>
    <row r="77" spans="3:10" x14ac:dyDescent="0.45">
      <c r="C77" s="44" t="s">
        <v>188</v>
      </c>
      <c r="D77" s="18"/>
      <c r="E77" s="72"/>
      <c r="F77" s="65">
        <v>-1400</v>
      </c>
      <c r="G77" s="66">
        <v>-13.43</v>
      </c>
      <c r="H77" s="67">
        <v>-6.3E-3</v>
      </c>
      <c r="I77" s="37"/>
      <c r="J77" s="32"/>
    </row>
    <row r="78" spans="3:10" x14ac:dyDescent="0.45">
      <c r="C78" s="44" t="s">
        <v>237</v>
      </c>
      <c r="D78" s="18"/>
      <c r="E78" s="72"/>
      <c r="F78" s="65">
        <v>-9750</v>
      </c>
      <c r="G78" s="66">
        <v>-13.69</v>
      </c>
      <c r="H78" s="67">
        <v>-6.4999999999999997E-3</v>
      </c>
      <c r="I78" s="37"/>
      <c r="J78" s="32"/>
    </row>
    <row r="79" spans="3:10" x14ac:dyDescent="0.45">
      <c r="C79" s="44" t="s">
        <v>238</v>
      </c>
      <c r="D79" s="18"/>
      <c r="E79" s="72"/>
      <c r="F79" s="65">
        <v>-7200</v>
      </c>
      <c r="G79" s="66">
        <v>-14.77</v>
      </c>
      <c r="H79" s="67">
        <v>-7.0000000000000001E-3</v>
      </c>
      <c r="I79" s="37"/>
      <c r="J79" s="32"/>
    </row>
    <row r="80" spans="3:10" x14ac:dyDescent="0.45">
      <c r="C80" s="44" t="s">
        <v>239</v>
      </c>
      <c r="D80" s="18"/>
      <c r="E80" s="72"/>
      <c r="F80" s="65">
        <v>-3000</v>
      </c>
      <c r="G80" s="66">
        <v>-16.97</v>
      </c>
      <c r="H80" s="67">
        <v>-8.0000000000000002E-3</v>
      </c>
      <c r="I80" s="37"/>
      <c r="J80" s="32"/>
    </row>
    <row r="81" spans="3:10" x14ac:dyDescent="0.45">
      <c r="C81" s="44" t="s">
        <v>240</v>
      </c>
      <c r="D81" s="18"/>
      <c r="E81" s="72"/>
      <c r="F81" s="65">
        <v>-16000</v>
      </c>
      <c r="G81" s="66">
        <v>-17.18</v>
      </c>
      <c r="H81" s="67">
        <v>-8.0999999999999996E-3</v>
      </c>
      <c r="I81" s="37"/>
      <c r="J81" s="32"/>
    </row>
    <row r="82" spans="3:10" x14ac:dyDescent="0.45">
      <c r="C82" s="44" t="s">
        <v>241</v>
      </c>
      <c r="D82" s="18"/>
      <c r="E82" s="72"/>
      <c r="F82" s="65">
        <v>-1650</v>
      </c>
      <c r="G82" s="66">
        <v>-17.829999999999998</v>
      </c>
      <c r="H82" s="67">
        <v>-8.3999999999999995E-3</v>
      </c>
      <c r="I82" s="37"/>
      <c r="J82" s="32"/>
    </row>
    <row r="83" spans="3:10" x14ac:dyDescent="0.45">
      <c r="C83" s="44" t="s">
        <v>242</v>
      </c>
      <c r="D83" s="18"/>
      <c r="E83" s="72"/>
      <c r="F83" s="65">
        <v>-2325</v>
      </c>
      <c r="G83" s="66">
        <v>-22.34</v>
      </c>
      <c r="H83" s="67">
        <v>-1.0500000000000001E-2</v>
      </c>
      <c r="I83" s="37"/>
      <c r="J83" s="32"/>
    </row>
    <row r="84" spans="3:10" x14ac:dyDescent="0.45">
      <c r="C84" s="44" t="s">
        <v>243</v>
      </c>
      <c r="D84" s="18"/>
      <c r="E84" s="72"/>
      <c r="F84" s="65">
        <v>-1250</v>
      </c>
      <c r="G84" s="66">
        <v>-22.53</v>
      </c>
      <c r="H84" s="67">
        <v>-1.06E-2</v>
      </c>
      <c r="I84" s="37"/>
      <c r="J84" s="32"/>
    </row>
    <row r="85" spans="3:10" x14ac:dyDescent="0.45">
      <c r="C85" s="44" t="s">
        <v>244</v>
      </c>
      <c r="D85" s="18"/>
      <c r="E85" s="72"/>
      <c r="F85" s="65">
        <v>-2250</v>
      </c>
      <c r="G85" s="66">
        <v>-22.72</v>
      </c>
      <c r="H85" s="67">
        <v>-1.0699999999999999E-2</v>
      </c>
      <c r="I85" s="37"/>
      <c r="J85" s="29"/>
    </row>
    <row r="86" spans="3:10" x14ac:dyDescent="0.45">
      <c r="C86" s="44" t="s">
        <v>245</v>
      </c>
      <c r="D86" s="18"/>
      <c r="E86" s="72"/>
      <c r="F86" s="65">
        <v>-2250</v>
      </c>
      <c r="G86" s="66">
        <v>-23.26</v>
      </c>
      <c r="H86" s="67">
        <v>-1.0999999999999999E-2</v>
      </c>
      <c r="I86" s="37"/>
      <c r="J86" s="29"/>
    </row>
    <row r="87" spans="3:10" x14ac:dyDescent="0.45">
      <c r="C87" s="44" t="s">
        <v>246</v>
      </c>
      <c r="D87" s="18"/>
      <c r="E87" s="72"/>
      <c r="F87" s="65">
        <v>-5700</v>
      </c>
      <c r="G87" s="66">
        <v>-23.6</v>
      </c>
      <c r="H87" s="67">
        <v>-1.11E-2</v>
      </c>
      <c r="I87" s="37"/>
      <c r="J87" s="29"/>
    </row>
    <row r="88" spans="3:10" x14ac:dyDescent="0.45">
      <c r="C88" s="44" t="s">
        <v>247</v>
      </c>
      <c r="D88" s="18"/>
      <c r="E88" s="72"/>
      <c r="F88" s="65">
        <v>-2875</v>
      </c>
      <c r="G88" s="66">
        <v>-25.14</v>
      </c>
      <c r="H88" s="67">
        <v>-1.1900000000000001E-2</v>
      </c>
      <c r="I88" s="37"/>
      <c r="J88" s="29"/>
    </row>
    <row r="89" spans="3:10" x14ac:dyDescent="0.45">
      <c r="C89" s="44" t="s">
        <v>248</v>
      </c>
      <c r="D89" s="18"/>
      <c r="E89" s="72"/>
      <c r="F89" s="65">
        <v>-4900</v>
      </c>
      <c r="G89" s="66">
        <v>-26.26</v>
      </c>
      <c r="H89" s="67">
        <v>-1.24E-2</v>
      </c>
      <c r="I89" s="37"/>
      <c r="J89" s="29"/>
    </row>
    <row r="90" spans="3:10" x14ac:dyDescent="0.45">
      <c r="C90" s="44" t="s">
        <v>249</v>
      </c>
      <c r="D90" s="18"/>
      <c r="E90" s="72"/>
      <c r="F90" s="65">
        <v>-6800</v>
      </c>
      <c r="G90" s="66">
        <v>-26.85</v>
      </c>
      <c r="H90" s="67">
        <v>-1.2699999999999999E-2</v>
      </c>
      <c r="I90" s="37"/>
      <c r="J90" s="29"/>
    </row>
    <row r="91" spans="3:10" x14ac:dyDescent="0.45">
      <c r="C91" s="44" t="s">
        <v>250</v>
      </c>
      <c r="D91" s="18"/>
      <c r="E91" s="72"/>
      <c r="F91" s="65">
        <v>-2000</v>
      </c>
      <c r="G91" s="66">
        <v>-26.9</v>
      </c>
      <c r="H91" s="67">
        <v>-1.2699999999999999E-2</v>
      </c>
      <c r="I91" s="37"/>
      <c r="J91" s="29"/>
    </row>
    <row r="92" spans="3:10" x14ac:dyDescent="0.45">
      <c r="C92" s="44" t="s">
        <v>251</v>
      </c>
      <c r="D92" s="18"/>
      <c r="E92" s="72"/>
      <c r="F92" s="65">
        <v>-2500</v>
      </c>
      <c r="G92" s="66">
        <v>-27.19</v>
      </c>
      <c r="H92" s="67">
        <v>-1.2800000000000001E-2</v>
      </c>
      <c r="I92" s="37"/>
      <c r="J92" s="29"/>
    </row>
    <row r="93" spans="3:10" x14ac:dyDescent="0.45">
      <c r="C93" s="44" t="s">
        <v>252</v>
      </c>
      <c r="D93" s="18"/>
      <c r="E93" s="72"/>
      <c r="F93" s="65">
        <v>-3125</v>
      </c>
      <c r="G93" s="66">
        <v>-30.08</v>
      </c>
      <c r="H93" s="67">
        <v>-1.4200000000000001E-2</v>
      </c>
      <c r="I93" s="37"/>
      <c r="J93" s="29"/>
    </row>
    <row r="94" spans="3:10" x14ac:dyDescent="0.45">
      <c r="C94" s="44" t="s">
        <v>253</v>
      </c>
      <c r="D94" s="18"/>
      <c r="E94" s="72"/>
      <c r="F94" s="65">
        <v>-11700</v>
      </c>
      <c r="G94" s="66">
        <v>-32.1</v>
      </c>
      <c r="H94" s="67">
        <v>-1.5100000000000001E-2</v>
      </c>
      <c r="I94" s="37"/>
      <c r="J94" s="29"/>
    </row>
    <row r="95" spans="3:10" x14ac:dyDescent="0.45">
      <c r="C95" s="44" t="s">
        <v>254</v>
      </c>
      <c r="D95" s="18"/>
      <c r="E95" s="72"/>
      <c r="F95" s="65">
        <v>-27000</v>
      </c>
      <c r="G95" s="66">
        <v>-34.159999999999997</v>
      </c>
      <c r="H95" s="67">
        <v>-1.61E-2</v>
      </c>
      <c r="I95" s="37"/>
      <c r="J95" s="29"/>
    </row>
    <row r="96" spans="3:10" x14ac:dyDescent="0.45">
      <c r="C96" s="44" t="s">
        <v>255</v>
      </c>
      <c r="D96" s="18"/>
      <c r="E96" s="72"/>
      <c r="F96" s="65">
        <v>-3300</v>
      </c>
      <c r="G96" s="66">
        <v>-34.479999999999997</v>
      </c>
      <c r="H96" s="67">
        <v>-1.6299999999999999E-2</v>
      </c>
      <c r="I96" s="37"/>
      <c r="J96" s="32"/>
    </row>
    <row r="97" spans="3:10" x14ac:dyDescent="0.45">
      <c r="C97" s="44" t="s">
        <v>256</v>
      </c>
      <c r="D97" s="18"/>
      <c r="E97" s="72"/>
      <c r="F97" s="65">
        <v>-9525</v>
      </c>
      <c r="G97" s="66">
        <v>-35.380000000000003</v>
      </c>
      <c r="H97" s="67">
        <v>-1.67E-2</v>
      </c>
      <c r="I97" s="37"/>
      <c r="J97" s="32"/>
    </row>
    <row r="98" spans="3:10" x14ac:dyDescent="0.45">
      <c r="C98" s="44" t="s">
        <v>257</v>
      </c>
      <c r="D98" s="18"/>
      <c r="E98" s="72"/>
      <c r="F98" s="65">
        <v>-30450</v>
      </c>
      <c r="G98" s="66">
        <v>-38.4</v>
      </c>
      <c r="H98" s="67">
        <v>-1.8100000000000002E-2</v>
      </c>
      <c r="I98" s="37"/>
      <c r="J98" s="32"/>
    </row>
    <row r="99" spans="3:10" x14ac:dyDescent="0.45">
      <c r="C99" s="44" t="s">
        <v>258</v>
      </c>
      <c r="D99" s="18"/>
      <c r="E99" s="72"/>
      <c r="F99" s="65">
        <v>-8325</v>
      </c>
      <c r="G99" s="66">
        <v>-40.9</v>
      </c>
      <c r="H99" s="67">
        <v>-1.9300000000000001E-2</v>
      </c>
      <c r="I99" s="37"/>
      <c r="J99" s="32"/>
    </row>
    <row r="100" spans="3:10" x14ac:dyDescent="0.45">
      <c r="C100" s="44" t="s">
        <v>259</v>
      </c>
      <c r="D100" s="18"/>
      <c r="E100" s="72"/>
      <c r="F100" s="65">
        <v>-600</v>
      </c>
      <c r="G100" s="66">
        <v>-42.58</v>
      </c>
      <c r="H100" s="67">
        <v>-2.01E-2</v>
      </c>
      <c r="I100" s="37"/>
      <c r="J100" s="32"/>
    </row>
    <row r="101" spans="3:10" x14ac:dyDescent="0.45">
      <c r="C101" s="44" t="s">
        <v>260</v>
      </c>
      <c r="D101" s="18"/>
      <c r="E101" s="72"/>
      <c r="F101" s="65">
        <v>-2375</v>
      </c>
      <c r="G101" s="66">
        <v>-43.33</v>
      </c>
      <c r="H101" s="67">
        <v>-2.0400000000000001E-2</v>
      </c>
      <c r="I101" s="37"/>
      <c r="J101" s="32"/>
    </row>
    <row r="102" spans="3:10" x14ac:dyDescent="0.45">
      <c r="C102" s="44" t="s">
        <v>261</v>
      </c>
      <c r="D102" s="18"/>
      <c r="E102" s="72"/>
      <c r="F102" s="65">
        <v>-1050</v>
      </c>
      <c r="G102" s="66">
        <v>-43.74</v>
      </c>
      <c r="H102" s="67">
        <v>-2.06E-2</v>
      </c>
      <c r="I102" s="37"/>
      <c r="J102" s="32"/>
    </row>
    <row r="103" spans="3:10" x14ac:dyDescent="0.45">
      <c r="C103" s="44" t="s">
        <v>189</v>
      </c>
      <c r="D103" s="18"/>
      <c r="E103" s="72"/>
      <c r="F103" s="65">
        <v>-1050</v>
      </c>
      <c r="G103" s="66">
        <v>-46.31</v>
      </c>
      <c r="H103" s="67">
        <v>-2.18E-2</v>
      </c>
      <c r="I103" s="37"/>
      <c r="J103" s="32"/>
    </row>
    <row r="104" spans="3:10" x14ac:dyDescent="0.45">
      <c r="C104" s="44" t="s">
        <v>190</v>
      </c>
      <c r="D104" s="18"/>
      <c r="E104" s="72"/>
      <c r="F104" s="65">
        <v>-54000</v>
      </c>
      <c r="G104" s="66">
        <v>-46.43</v>
      </c>
      <c r="H104" s="67">
        <v>-2.1899999999999999E-2</v>
      </c>
      <c r="I104" s="37"/>
      <c r="J104" s="32"/>
    </row>
    <row r="105" spans="3:10" x14ac:dyDescent="0.45">
      <c r="C105" s="44" t="s">
        <v>262</v>
      </c>
      <c r="D105" s="18"/>
      <c r="E105" s="72"/>
      <c r="F105" s="65">
        <v>-12400</v>
      </c>
      <c r="G105" s="66">
        <v>-48.83</v>
      </c>
      <c r="H105" s="67">
        <v>-2.3E-2</v>
      </c>
      <c r="I105" s="37"/>
      <c r="J105" s="29"/>
    </row>
    <row r="106" spans="3:10" x14ac:dyDescent="0.45">
      <c r="C106" s="44" t="s">
        <v>263</v>
      </c>
      <c r="D106" s="18"/>
      <c r="E106" s="72"/>
      <c r="F106" s="65">
        <v>-357375</v>
      </c>
      <c r="G106" s="66">
        <v>-51.96</v>
      </c>
      <c r="H106" s="67">
        <v>-2.4500000000000001E-2</v>
      </c>
      <c r="I106" s="37"/>
      <c r="J106" s="29"/>
    </row>
    <row r="107" spans="3:10" x14ac:dyDescent="0.45">
      <c r="C107" s="44" t="s">
        <v>264</v>
      </c>
      <c r="D107" s="18"/>
      <c r="E107" s="72"/>
      <c r="F107" s="65">
        <v>-4200</v>
      </c>
      <c r="G107" s="66">
        <v>-58.14</v>
      </c>
      <c r="H107" s="67">
        <v>-2.7400000000000001E-2</v>
      </c>
      <c r="I107" s="37"/>
      <c r="J107" s="29"/>
    </row>
    <row r="108" spans="3:10" x14ac:dyDescent="0.45">
      <c r="C108" s="44" t="s">
        <v>265</v>
      </c>
      <c r="D108" s="18"/>
      <c r="E108" s="72"/>
      <c r="F108" s="65">
        <v>-4500</v>
      </c>
      <c r="G108" s="66">
        <v>-58.52</v>
      </c>
      <c r="H108" s="67">
        <v>-2.76E-2</v>
      </c>
      <c r="I108" s="37"/>
      <c r="J108" s="32"/>
    </row>
    <row r="109" spans="3:10" x14ac:dyDescent="0.45">
      <c r="C109" s="44" t="s">
        <v>266</v>
      </c>
      <c r="D109" s="18"/>
      <c r="E109" s="72"/>
      <c r="F109" s="65">
        <v>-7800</v>
      </c>
      <c r="G109" s="66">
        <v>-62.63</v>
      </c>
      <c r="H109" s="67">
        <v>-2.9499999999999998E-2</v>
      </c>
      <c r="I109" s="37"/>
      <c r="J109" s="32"/>
    </row>
    <row r="110" spans="3:10" x14ac:dyDescent="0.45">
      <c r="C110" s="44" t="s">
        <v>267</v>
      </c>
      <c r="D110" s="18"/>
      <c r="E110" s="72"/>
      <c r="F110" s="65">
        <v>-21000</v>
      </c>
      <c r="G110" s="66">
        <v>-68.459999999999994</v>
      </c>
      <c r="H110" s="67">
        <v>-3.2300000000000002E-2</v>
      </c>
      <c r="I110" s="37"/>
      <c r="J110" s="32"/>
    </row>
    <row r="111" spans="3:10" x14ac:dyDescent="0.45">
      <c r="C111" s="44" t="s">
        <v>268</v>
      </c>
      <c r="D111" s="18"/>
      <c r="E111" s="72"/>
      <c r="F111" s="65">
        <v>-3800</v>
      </c>
      <c r="G111" s="66">
        <v>-70.45</v>
      </c>
      <c r="H111" s="67">
        <v>-3.32E-2</v>
      </c>
      <c r="I111" s="37"/>
      <c r="J111" s="32"/>
    </row>
    <row r="112" spans="3:10" x14ac:dyDescent="0.45">
      <c r="C112" s="44" t="s">
        <v>191</v>
      </c>
      <c r="D112" s="18"/>
      <c r="E112" s="72"/>
      <c r="F112" s="65">
        <v>-6250</v>
      </c>
      <c r="G112" s="66">
        <v>-84.73</v>
      </c>
      <c r="H112" s="67">
        <v>-0.04</v>
      </c>
      <c r="I112" s="37"/>
      <c r="J112" s="32"/>
    </row>
    <row r="113" spans="3:10" x14ac:dyDescent="0.45">
      <c r="C113" s="44" t="s">
        <v>269</v>
      </c>
      <c r="D113" s="18"/>
      <c r="E113" s="72"/>
      <c r="F113" s="65">
        <v>-7125</v>
      </c>
      <c r="G113" s="66">
        <v>-102.71</v>
      </c>
      <c r="H113" s="67">
        <v>-4.8399999999999999E-2</v>
      </c>
      <c r="I113" s="37"/>
      <c r="J113" s="32"/>
    </row>
    <row r="114" spans="3:10" x14ac:dyDescent="0.45">
      <c r="C114" s="68" t="s">
        <v>25</v>
      </c>
      <c r="D114" s="15"/>
      <c r="E114" s="15"/>
      <c r="F114" s="69"/>
      <c r="G114" s="70">
        <f>SUM(G66:G113)</f>
        <v>-1520.1100000000004</v>
      </c>
      <c r="H114" s="71">
        <f>SUM(H66:H113)</f>
        <v>-0.71699999999999986</v>
      </c>
      <c r="I114" s="46"/>
      <c r="J114" s="32"/>
    </row>
    <row r="115" spans="3:10" x14ac:dyDescent="0.45">
      <c r="C115" s="33" t="s">
        <v>38</v>
      </c>
      <c r="D115" s="42"/>
      <c r="E115" s="42"/>
      <c r="F115" s="45"/>
      <c r="G115" s="48">
        <f>G114</f>
        <v>-1520.1100000000004</v>
      </c>
      <c r="H115" s="49">
        <f>H114</f>
        <v>-0.71699999999999986</v>
      </c>
      <c r="I115" s="46"/>
      <c r="J115" s="32"/>
    </row>
    <row r="116" spans="3:10" x14ac:dyDescent="0.45">
      <c r="C116" s="33"/>
      <c r="D116" s="42"/>
      <c r="E116" s="42"/>
      <c r="F116" s="59"/>
      <c r="G116" s="48"/>
      <c r="H116" s="49"/>
      <c r="I116" s="46"/>
      <c r="J116" s="32"/>
    </row>
    <row r="117" spans="3:10" x14ac:dyDescent="0.45">
      <c r="C117" s="33" t="s">
        <v>27</v>
      </c>
      <c r="D117" s="42"/>
      <c r="E117" s="42"/>
      <c r="F117" s="42"/>
      <c r="G117" s="18"/>
      <c r="H117" s="18"/>
      <c r="I117" s="43"/>
      <c r="J117" s="32"/>
    </row>
    <row r="118" spans="3:10" ht="21.75" customHeight="1" x14ac:dyDescent="0.45">
      <c r="C118" s="75" t="s">
        <v>36</v>
      </c>
      <c r="D118" s="42"/>
      <c r="E118" s="42"/>
      <c r="F118" s="42"/>
      <c r="G118" s="76"/>
      <c r="H118" s="76"/>
      <c r="I118" s="43"/>
      <c r="J118" s="32"/>
    </row>
    <row r="119" spans="3:10" x14ac:dyDescent="0.45">
      <c r="C119" s="44" t="s">
        <v>161</v>
      </c>
      <c r="D119" s="64" t="s">
        <v>162</v>
      </c>
      <c r="E119" s="64" t="s">
        <v>37</v>
      </c>
      <c r="F119" s="65">
        <v>15000</v>
      </c>
      <c r="G119" s="66">
        <v>14.62</v>
      </c>
      <c r="H119" s="67">
        <v>6.8999999999999999E-3</v>
      </c>
      <c r="I119" s="88">
        <v>5.4100000000000002E-2</v>
      </c>
      <c r="J119" s="32"/>
    </row>
    <row r="120" spans="3:10" x14ac:dyDescent="0.45">
      <c r="C120" s="68" t="s">
        <v>25</v>
      </c>
      <c r="D120" s="82"/>
      <c r="E120" s="83"/>
      <c r="F120" s="83"/>
      <c r="G120" s="89">
        <f>G119</f>
        <v>14.62</v>
      </c>
      <c r="H120" s="84">
        <f>H119</f>
        <v>6.8999999999999999E-3</v>
      </c>
      <c r="I120" s="85"/>
      <c r="J120" s="32"/>
    </row>
    <row r="121" spans="3:10" x14ac:dyDescent="0.45">
      <c r="C121" s="33" t="s">
        <v>38</v>
      </c>
      <c r="D121" s="39"/>
      <c r="E121" s="39"/>
      <c r="F121" s="38"/>
      <c r="G121" s="50">
        <f>G120</f>
        <v>14.62</v>
      </c>
      <c r="H121" s="20">
        <f>H120</f>
        <v>6.8999999999999999E-3</v>
      </c>
      <c r="I121" s="37"/>
      <c r="J121" s="32"/>
    </row>
    <row r="122" spans="3:10" x14ac:dyDescent="0.45">
      <c r="C122" s="33"/>
      <c r="D122" s="47"/>
      <c r="E122" s="55"/>
      <c r="F122" s="55"/>
      <c r="G122" s="50"/>
      <c r="H122" s="20"/>
      <c r="I122" s="37"/>
      <c r="J122" s="32"/>
    </row>
    <row r="123" spans="3:10" x14ac:dyDescent="0.45">
      <c r="C123" s="33" t="s">
        <v>163</v>
      </c>
      <c r="D123" s="47"/>
      <c r="E123" s="55"/>
      <c r="F123" s="55"/>
      <c r="G123" s="50"/>
      <c r="H123" s="50"/>
      <c r="I123" s="37"/>
      <c r="J123" s="32"/>
    </row>
    <row r="124" spans="3:10" x14ac:dyDescent="0.45">
      <c r="C124" s="75" t="s">
        <v>164</v>
      </c>
      <c r="D124" s="47"/>
      <c r="E124" s="37"/>
      <c r="F124" s="77"/>
      <c r="G124" s="78"/>
      <c r="H124" s="78"/>
      <c r="I124" s="79"/>
      <c r="J124" s="32"/>
    </row>
    <row r="125" spans="3:10" x14ac:dyDescent="0.45">
      <c r="C125" s="44" t="s">
        <v>165</v>
      </c>
      <c r="D125" s="64" t="s">
        <v>166</v>
      </c>
      <c r="E125" s="37"/>
      <c r="F125" s="65">
        <v>32141.069</v>
      </c>
      <c r="G125" s="66">
        <v>334.25</v>
      </c>
      <c r="H125" s="67">
        <v>0.15759999999999999</v>
      </c>
      <c r="I125" s="37"/>
      <c r="J125" s="57"/>
    </row>
    <row r="126" spans="3:10" x14ac:dyDescent="0.45">
      <c r="C126" s="68" t="s">
        <v>25</v>
      </c>
      <c r="D126" s="86"/>
      <c r="E126" s="83"/>
      <c r="F126" s="83"/>
      <c r="G126" s="89">
        <f>G125</f>
        <v>334.25</v>
      </c>
      <c r="H126" s="84">
        <f>H125</f>
        <v>0.15759999999999999</v>
      </c>
      <c r="I126" s="85"/>
      <c r="J126" s="32"/>
    </row>
    <row r="127" spans="3:10" x14ac:dyDescent="0.45">
      <c r="C127" s="33" t="s">
        <v>38</v>
      </c>
      <c r="D127" s="55"/>
      <c r="E127" s="39"/>
      <c r="F127" s="39"/>
      <c r="G127" s="50">
        <f>G126</f>
        <v>334.25</v>
      </c>
      <c r="H127" s="20">
        <f>H126</f>
        <v>0.15759999999999999</v>
      </c>
      <c r="I127" s="37"/>
      <c r="J127" s="32"/>
    </row>
    <row r="128" spans="3:10" x14ac:dyDescent="0.45">
      <c r="C128" s="33"/>
      <c r="D128" s="60"/>
      <c r="E128" s="61"/>
      <c r="F128" s="61"/>
      <c r="G128" s="50"/>
      <c r="H128" s="20"/>
      <c r="I128" s="37"/>
      <c r="J128" s="32"/>
    </row>
    <row r="129" spans="3:10" x14ac:dyDescent="0.45">
      <c r="C129" s="75" t="s">
        <v>28</v>
      </c>
      <c r="D129" s="42"/>
      <c r="E129" s="42"/>
      <c r="F129" s="42"/>
      <c r="G129" s="80"/>
      <c r="H129" s="81"/>
      <c r="I129" s="43"/>
      <c r="J129" s="32"/>
    </row>
    <row r="130" spans="3:10" x14ac:dyDescent="0.45">
      <c r="C130" s="44" t="s">
        <v>29</v>
      </c>
      <c r="D130" s="64"/>
      <c r="E130" s="64"/>
      <c r="F130" s="64" t="s">
        <v>192</v>
      </c>
      <c r="G130" s="66">
        <v>197.3</v>
      </c>
      <c r="H130" s="67">
        <v>9.3100000000000002E-2</v>
      </c>
      <c r="I130" s="88">
        <v>5.4699922053449708E-2</v>
      </c>
      <c r="J130" s="32"/>
    </row>
    <row r="131" spans="3:10" x14ac:dyDescent="0.45">
      <c r="C131" s="68" t="s">
        <v>25</v>
      </c>
      <c r="D131" s="15"/>
      <c r="E131" s="15"/>
      <c r="F131" s="15"/>
      <c r="G131" s="89">
        <f>G130</f>
        <v>197.3</v>
      </c>
      <c r="H131" s="84">
        <f>H130</f>
        <v>9.3100000000000002E-2</v>
      </c>
      <c r="I131" s="87"/>
      <c r="J131" s="32"/>
    </row>
    <row r="132" spans="3:10" x14ac:dyDescent="0.45">
      <c r="C132" s="33" t="s">
        <v>38</v>
      </c>
      <c r="D132" s="42"/>
      <c r="E132" s="42"/>
      <c r="F132" s="42"/>
      <c r="G132" s="50">
        <f>G131</f>
        <v>197.3</v>
      </c>
      <c r="H132" s="20">
        <f>H131</f>
        <v>9.3100000000000002E-2</v>
      </c>
      <c r="I132" s="43"/>
      <c r="J132" s="32"/>
    </row>
    <row r="133" spans="3:10" x14ac:dyDescent="0.45">
      <c r="C133" s="33"/>
      <c r="D133" s="42"/>
      <c r="E133" s="42"/>
      <c r="F133" s="42"/>
      <c r="G133" s="50"/>
      <c r="H133" s="20"/>
      <c r="I133" s="43"/>
      <c r="J133" s="32"/>
    </row>
    <row r="134" spans="3:10" x14ac:dyDescent="0.45">
      <c r="C134" s="44" t="s">
        <v>42</v>
      </c>
      <c r="D134" s="42"/>
      <c r="E134" s="42"/>
      <c r="F134" s="42"/>
      <c r="G134" s="73">
        <v>1580.01</v>
      </c>
      <c r="H134" s="74">
        <v>0.74480000000000002</v>
      </c>
      <c r="I134" s="43"/>
      <c r="J134" s="32"/>
    </row>
    <row r="135" spans="3:10" ht="21.75" thickBot="1" x14ac:dyDescent="0.5">
      <c r="C135" s="34" t="s">
        <v>43</v>
      </c>
      <c r="D135" s="35"/>
      <c r="E135" s="35"/>
      <c r="F135" s="35"/>
      <c r="G135" s="40">
        <f>G134+G132+G127+G121+G115+G62</f>
        <v>2120.2299999999991</v>
      </c>
      <c r="H135" s="62">
        <f>H134+H132+H127+H121+H115+H62</f>
        <v>1.0000000000000004</v>
      </c>
      <c r="I135" s="41"/>
      <c r="J135" s="36"/>
    </row>
    <row r="136" spans="3:10" x14ac:dyDescent="0.45">
      <c r="C136" s="21"/>
      <c r="D136" s="22"/>
      <c r="E136" s="22"/>
      <c r="F136" s="22"/>
      <c r="G136" s="17"/>
      <c r="H136" s="23"/>
      <c r="I136" s="24"/>
      <c r="J136" s="24"/>
    </row>
    <row r="137" spans="3:10" x14ac:dyDescent="0.45">
      <c r="C137" s="5" t="s">
        <v>44</v>
      </c>
      <c r="F137" s="6"/>
      <c r="G137" s="7"/>
      <c r="H137" s="7"/>
      <c r="I137" s="7"/>
      <c r="J137" s="7"/>
    </row>
    <row r="138" spans="3:10" x14ac:dyDescent="0.45">
      <c r="C138" s="1" t="s">
        <v>63</v>
      </c>
    </row>
    <row r="139" spans="3:10" x14ac:dyDescent="0.45">
      <c r="C139" s="1" t="s">
        <v>64</v>
      </c>
    </row>
    <row r="140" spans="3:10" x14ac:dyDescent="0.45">
      <c r="C140" s="135" t="s">
        <v>65</v>
      </c>
      <c r="D140" s="135"/>
      <c r="E140" s="135"/>
      <c r="F140" s="135"/>
      <c r="G140" s="135"/>
      <c r="H140" s="135"/>
      <c r="I140" s="135"/>
      <c r="J140" s="135"/>
    </row>
    <row r="141" spans="3:10" x14ac:dyDescent="0.45">
      <c r="C141" s="148" t="s">
        <v>45</v>
      </c>
      <c r="D141" s="148"/>
      <c r="E141" s="148"/>
      <c r="F141" s="148"/>
      <c r="G141" s="148"/>
      <c r="H141" s="148"/>
      <c r="I141" s="148"/>
      <c r="J141" s="148"/>
    </row>
    <row r="142" spans="3:10" x14ac:dyDescent="0.45">
      <c r="C142" s="149" t="s">
        <v>46</v>
      </c>
      <c r="D142" s="149"/>
      <c r="E142" s="149"/>
      <c r="F142" s="149"/>
      <c r="G142" s="149"/>
      <c r="H142" s="149"/>
      <c r="I142" s="149"/>
      <c r="J142" s="149"/>
    </row>
    <row r="143" spans="3:10" x14ac:dyDescent="0.45">
      <c r="C143" s="54"/>
      <c r="D143" s="54"/>
      <c r="E143" s="54"/>
      <c r="F143" s="54"/>
      <c r="G143" s="54"/>
      <c r="H143" s="54"/>
      <c r="I143" s="54"/>
      <c r="J143" s="54"/>
    </row>
    <row r="144" spans="3:10" x14ac:dyDescent="0.45">
      <c r="C144" s="93" t="s">
        <v>134</v>
      </c>
      <c r="D144" s="94"/>
      <c r="E144" s="95"/>
      <c r="F144" s="95"/>
      <c r="G144" s="95"/>
      <c r="H144" s="96"/>
      <c r="I144" s="54"/>
      <c r="J144" s="54"/>
    </row>
    <row r="145" spans="3:10" x14ac:dyDescent="0.45">
      <c r="C145" s="97" t="s">
        <v>135</v>
      </c>
      <c r="D145" s="98"/>
      <c r="E145" s="99"/>
      <c r="F145" s="99"/>
      <c r="G145" s="99"/>
      <c r="H145" s="100"/>
      <c r="I145" s="54"/>
      <c r="J145" s="54"/>
    </row>
    <row r="146" spans="3:10" ht="36" x14ac:dyDescent="0.45">
      <c r="C146" s="97" t="s">
        <v>193</v>
      </c>
      <c r="D146" s="98" t="s">
        <v>26</v>
      </c>
      <c r="E146" s="99"/>
      <c r="F146" s="99"/>
      <c r="G146" s="99"/>
      <c r="H146" s="100"/>
      <c r="I146" s="54"/>
      <c r="J146" s="54"/>
    </row>
    <row r="147" spans="3:10" x14ac:dyDescent="0.45">
      <c r="C147" s="97" t="s">
        <v>194</v>
      </c>
      <c r="D147" s="98"/>
      <c r="E147" s="99"/>
      <c r="F147" s="99"/>
      <c r="G147" s="99"/>
      <c r="H147" s="100"/>
      <c r="I147" s="54"/>
      <c r="J147" s="54"/>
    </row>
    <row r="148" spans="3:10" x14ac:dyDescent="0.45">
      <c r="C148" s="101" t="s">
        <v>167</v>
      </c>
      <c r="D148" s="101" t="s">
        <v>168</v>
      </c>
      <c r="E148" s="101" t="s">
        <v>195</v>
      </c>
      <c r="F148" s="99"/>
      <c r="G148" s="99"/>
      <c r="H148" s="100"/>
      <c r="I148" s="54"/>
      <c r="J148" s="54"/>
    </row>
    <row r="149" spans="3:10" x14ac:dyDescent="0.45">
      <c r="C149" s="102" t="s">
        <v>136</v>
      </c>
      <c r="D149" s="103">
        <v>10.100099999999999</v>
      </c>
      <c r="E149" s="104">
        <v>46171</v>
      </c>
      <c r="F149" s="99"/>
      <c r="G149" s="99"/>
      <c r="H149" s="100"/>
      <c r="I149" s="54"/>
      <c r="J149" s="54"/>
    </row>
    <row r="150" spans="3:10" x14ac:dyDescent="0.45">
      <c r="C150" s="102" t="s">
        <v>137</v>
      </c>
      <c r="D150" s="103">
        <v>10.084099999999999</v>
      </c>
      <c r="E150" s="104">
        <v>46171</v>
      </c>
      <c r="F150" s="99"/>
      <c r="G150" s="99"/>
      <c r="H150" s="100"/>
      <c r="I150" s="54"/>
      <c r="J150" s="54"/>
    </row>
    <row r="151" spans="3:10" x14ac:dyDescent="0.45">
      <c r="C151" s="102" t="s">
        <v>138</v>
      </c>
      <c r="D151" s="103">
        <v>10.084</v>
      </c>
      <c r="E151" s="104">
        <v>46171</v>
      </c>
      <c r="F151" s="99"/>
      <c r="G151" s="99"/>
      <c r="H151" s="100"/>
      <c r="I151" s="54"/>
      <c r="J151" s="54"/>
    </row>
    <row r="152" spans="3:10" x14ac:dyDescent="0.45">
      <c r="C152" s="102" t="s">
        <v>139</v>
      </c>
      <c r="D152" s="103">
        <v>10.1</v>
      </c>
      <c r="E152" s="104">
        <v>46171</v>
      </c>
      <c r="F152" s="99"/>
      <c r="G152" s="99"/>
      <c r="H152" s="100"/>
      <c r="I152" s="54"/>
      <c r="J152" s="54"/>
    </row>
    <row r="153" spans="3:10" x14ac:dyDescent="0.45">
      <c r="C153" s="97" t="s">
        <v>196</v>
      </c>
      <c r="D153" s="98"/>
      <c r="E153" s="99"/>
      <c r="F153" s="99"/>
      <c r="G153" s="99"/>
      <c r="H153" s="100"/>
      <c r="I153" s="54"/>
      <c r="J153" s="54"/>
    </row>
    <row r="154" spans="3:10" x14ac:dyDescent="0.45">
      <c r="C154" s="101" t="s">
        <v>167</v>
      </c>
      <c r="D154" s="101" t="s">
        <v>168</v>
      </c>
      <c r="E154" s="101" t="s">
        <v>195</v>
      </c>
      <c r="F154" s="99"/>
      <c r="G154" s="99"/>
      <c r="H154" s="100"/>
      <c r="I154" s="54"/>
      <c r="J154" s="54"/>
    </row>
    <row r="155" spans="3:10" x14ac:dyDescent="0.45">
      <c r="C155" s="102" t="s">
        <v>136</v>
      </c>
      <c r="D155" s="103">
        <v>10.176600000000001</v>
      </c>
      <c r="E155" s="104">
        <v>46203</v>
      </c>
      <c r="F155" s="99"/>
      <c r="G155" s="99"/>
      <c r="H155" s="100"/>
      <c r="I155" s="54"/>
      <c r="J155" s="54"/>
    </row>
    <row r="156" spans="3:10" x14ac:dyDescent="0.45">
      <c r="C156" s="102" t="s">
        <v>137</v>
      </c>
      <c r="D156" s="103">
        <v>10.1534</v>
      </c>
      <c r="E156" s="104">
        <v>46203</v>
      </c>
      <c r="F156" s="99"/>
      <c r="G156" s="99"/>
      <c r="H156" s="100"/>
      <c r="I156" s="54"/>
      <c r="J156" s="54"/>
    </row>
    <row r="157" spans="3:10" x14ac:dyDescent="0.45">
      <c r="C157" s="102" t="s">
        <v>138</v>
      </c>
      <c r="D157" s="103">
        <v>10.1534</v>
      </c>
      <c r="E157" s="104">
        <v>46203</v>
      </c>
      <c r="F157" s="99"/>
      <c r="G157" s="99"/>
      <c r="H157" s="100"/>
      <c r="I157" s="54"/>
      <c r="J157" s="54"/>
    </row>
    <row r="158" spans="3:10" x14ac:dyDescent="0.45">
      <c r="C158" s="102" t="s">
        <v>139</v>
      </c>
      <c r="D158" s="103">
        <v>10.176500000000001</v>
      </c>
      <c r="E158" s="104">
        <v>46203</v>
      </c>
      <c r="F158" s="99"/>
      <c r="G158" s="99"/>
      <c r="H158" s="100"/>
      <c r="I158" s="54"/>
      <c r="J158" s="54"/>
    </row>
    <row r="159" spans="3:10" x14ac:dyDescent="0.45">
      <c r="C159" s="97" t="s">
        <v>270</v>
      </c>
      <c r="D159" s="98" t="s">
        <v>26</v>
      </c>
      <c r="E159" s="99"/>
      <c r="F159" s="99"/>
      <c r="G159" s="99"/>
      <c r="H159" s="100"/>
      <c r="I159" s="54"/>
      <c r="J159" s="54"/>
    </row>
    <row r="160" spans="3:10" ht="36" x14ac:dyDescent="0.45">
      <c r="C160" s="97" t="s">
        <v>271</v>
      </c>
      <c r="D160" s="98" t="s">
        <v>26</v>
      </c>
      <c r="E160" s="99"/>
      <c r="F160" s="99"/>
      <c r="G160" s="99"/>
      <c r="H160" s="100"/>
      <c r="I160" s="54"/>
      <c r="J160" s="54"/>
    </row>
    <row r="161" spans="3:10" x14ac:dyDescent="0.45">
      <c r="C161" s="97" t="s">
        <v>140</v>
      </c>
      <c r="D161" s="131">
        <v>-1520.11</v>
      </c>
      <c r="E161" s="99"/>
      <c r="F161" s="99"/>
      <c r="G161" s="99"/>
      <c r="H161" s="100"/>
      <c r="I161" s="54"/>
      <c r="J161" s="54"/>
    </row>
    <row r="162" spans="3:10" x14ac:dyDescent="0.45">
      <c r="C162" s="105" t="s">
        <v>272</v>
      </c>
      <c r="D162" s="106"/>
      <c r="E162" s="106"/>
      <c r="F162" s="106"/>
      <c r="G162" s="106"/>
      <c r="H162" s="100"/>
      <c r="I162" s="54"/>
      <c r="J162" s="54"/>
    </row>
    <row r="163" spans="3:10" ht="36" x14ac:dyDescent="0.45">
      <c r="C163" s="107" t="s">
        <v>131</v>
      </c>
      <c r="D163" s="107" t="s">
        <v>141</v>
      </c>
      <c r="E163" s="108" t="s">
        <v>142</v>
      </c>
      <c r="F163" s="108" t="s">
        <v>132</v>
      </c>
      <c r="G163" s="108" t="s">
        <v>133</v>
      </c>
      <c r="H163" s="100"/>
      <c r="I163" s="54"/>
      <c r="J163" s="54"/>
    </row>
    <row r="164" spans="3:10" x14ac:dyDescent="0.45">
      <c r="C164" s="107" t="s">
        <v>273</v>
      </c>
      <c r="D164" s="107" t="s">
        <v>177</v>
      </c>
      <c r="E164" s="108">
        <v>390.95</v>
      </c>
      <c r="F164" s="108">
        <v>393.8</v>
      </c>
      <c r="G164" s="108">
        <v>1.9268594000000001</v>
      </c>
      <c r="H164" s="100"/>
      <c r="I164" s="54"/>
      <c r="J164" s="54"/>
    </row>
    <row r="165" spans="3:10" x14ac:dyDescent="0.45">
      <c r="C165" s="107" t="s">
        <v>274</v>
      </c>
      <c r="D165" s="107" t="s">
        <v>177</v>
      </c>
      <c r="E165" s="108">
        <v>8610.5</v>
      </c>
      <c r="F165" s="108">
        <v>8742.5</v>
      </c>
      <c r="G165" s="108">
        <v>15.3809649</v>
      </c>
      <c r="H165" s="100"/>
      <c r="I165" s="54"/>
      <c r="J165" s="54"/>
    </row>
    <row r="166" spans="3:10" x14ac:dyDescent="0.45">
      <c r="C166" s="107" t="s">
        <v>275</v>
      </c>
      <c r="D166" s="107" t="s">
        <v>177</v>
      </c>
      <c r="E166" s="108">
        <v>14.827979993004547</v>
      </c>
      <c r="F166" s="108">
        <v>14.54</v>
      </c>
      <c r="G166" s="108">
        <v>4.3453463000000001</v>
      </c>
      <c r="H166" s="100"/>
      <c r="I166" s="54"/>
      <c r="J166" s="54"/>
    </row>
    <row r="167" spans="3:10" x14ac:dyDescent="0.45">
      <c r="C167" s="107" t="s">
        <v>276</v>
      </c>
      <c r="D167" s="107" t="s">
        <v>177</v>
      </c>
      <c r="E167" s="108">
        <v>983.75</v>
      </c>
      <c r="F167" s="108">
        <v>1009.9</v>
      </c>
      <c r="G167" s="108">
        <v>4.4883794999999997</v>
      </c>
      <c r="H167" s="100"/>
      <c r="I167" s="54"/>
      <c r="J167" s="54"/>
    </row>
    <row r="168" spans="3:10" x14ac:dyDescent="0.45">
      <c r="C168" s="107" t="s">
        <v>277</v>
      </c>
      <c r="D168" s="107" t="s">
        <v>177</v>
      </c>
      <c r="E168" s="108">
        <v>210.5</v>
      </c>
      <c r="F168" s="108">
        <v>205.2</v>
      </c>
      <c r="G168" s="108">
        <v>2.2494229999999997</v>
      </c>
      <c r="H168" s="100"/>
      <c r="I168" s="54"/>
      <c r="J168" s="54"/>
    </row>
    <row r="169" spans="3:10" x14ac:dyDescent="0.45">
      <c r="C169" s="107" t="s">
        <v>278</v>
      </c>
      <c r="D169" s="107" t="s">
        <v>177</v>
      </c>
      <c r="E169" s="108">
        <v>420.45</v>
      </c>
      <c r="F169" s="108">
        <v>414.1</v>
      </c>
      <c r="G169" s="108">
        <v>4.9288062999999998</v>
      </c>
      <c r="H169" s="100"/>
      <c r="I169" s="54"/>
      <c r="J169" s="54"/>
    </row>
    <row r="170" spans="3:10" x14ac:dyDescent="0.45">
      <c r="C170" s="107" t="s">
        <v>279</v>
      </c>
      <c r="D170" s="107" t="s">
        <v>177</v>
      </c>
      <c r="E170" s="108">
        <v>417.35</v>
      </c>
      <c r="F170" s="108">
        <v>394.8</v>
      </c>
      <c r="G170" s="108">
        <v>2.2118785000000001</v>
      </c>
      <c r="H170" s="100"/>
      <c r="I170" s="54"/>
      <c r="J170" s="54"/>
    </row>
    <row r="171" spans="3:10" x14ac:dyDescent="0.45">
      <c r="C171" s="107" t="s">
        <v>280</v>
      </c>
      <c r="D171" s="107" t="s">
        <v>177</v>
      </c>
      <c r="E171" s="108">
        <v>281.22500000000002</v>
      </c>
      <c r="F171" s="108">
        <v>274.39999999999998</v>
      </c>
      <c r="G171" s="108">
        <v>1.8694563</v>
      </c>
      <c r="H171" s="100"/>
      <c r="I171" s="54"/>
      <c r="J171" s="54"/>
    </row>
    <row r="172" spans="3:10" x14ac:dyDescent="0.45">
      <c r="C172" s="107" t="s">
        <v>281</v>
      </c>
      <c r="D172" s="107" t="s">
        <v>177</v>
      </c>
      <c r="E172" s="108">
        <v>1841.3375000000001</v>
      </c>
      <c r="F172" s="108">
        <v>1854</v>
      </c>
      <c r="G172" s="108">
        <v>7.8497849999999998</v>
      </c>
      <c r="H172" s="100"/>
      <c r="I172" s="54"/>
      <c r="J172" s="54"/>
    </row>
    <row r="173" spans="3:10" x14ac:dyDescent="0.45">
      <c r="C173" s="107" t="s">
        <v>282</v>
      </c>
      <c r="D173" s="107" t="s">
        <v>177</v>
      </c>
      <c r="E173" s="108">
        <v>131.78</v>
      </c>
      <c r="F173" s="108">
        <v>126.52</v>
      </c>
      <c r="G173" s="108">
        <v>1.3757524999999999</v>
      </c>
      <c r="H173" s="100"/>
      <c r="I173" s="54"/>
      <c r="J173" s="54"/>
    </row>
    <row r="174" spans="3:10" x14ac:dyDescent="0.45">
      <c r="C174" s="107" t="s">
        <v>283</v>
      </c>
      <c r="D174" s="107" t="s">
        <v>177</v>
      </c>
      <c r="E174" s="109">
        <v>266.3</v>
      </c>
      <c r="F174" s="109">
        <v>273.8</v>
      </c>
      <c r="G174" s="108">
        <v>11.048817</v>
      </c>
      <c r="H174" s="100"/>
      <c r="I174" s="54"/>
      <c r="J174" s="54"/>
    </row>
    <row r="175" spans="3:10" x14ac:dyDescent="0.45">
      <c r="C175" s="107" t="s">
        <v>284</v>
      </c>
      <c r="D175" s="107" t="s">
        <v>177</v>
      </c>
      <c r="E175" s="109">
        <v>1472.65</v>
      </c>
      <c r="F175" s="109">
        <v>1802.7</v>
      </c>
      <c r="G175" s="108">
        <v>2.6384750000000001</v>
      </c>
      <c r="H175" s="100"/>
      <c r="I175" s="54"/>
      <c r="J175" s="54"/>
    </row>
    <row r="176" spans="3:10" x14ac:dyDescent="0.45">
      <c r="C176" s="107" t="s">
        <v>285</v>
      </c>
      <c r="D176" s="107" t="s">
        <v>177</v>
      </c>
      <c r="E176" s="109">
        <v>1420.7</v>
      </c>
      <c r="F176" s="109">
        <v>1476.6</v>
      </c>
      <c r="G176" s="108">
        <v>9.1775284999999993</v>
      </c>
      <c r="H176" s="100"/>
      <c r="I176" s="54"/>
      <c r="J176" s="54"/>
    </row>
    <row r="177" spans="3:10" x14ac:dyDescent="0.45">
      <c r="C177" s="107" t="s">
        <v>286</v>
      </c>
      <c r="D177" s="107" t="s">
        <v>177</v>
      </c>
      <c r="E177" s="109">
        <v>419.75</v>
      </c>
      <c r="F177" s="109">
        <v>419.95</v>
      </c>
      <c r="G177" s="108">
        <v>2.5801718</v>
      </c>
      <c r="H177" s="100"/>
      <c r="I177" s="54"/>
      <c r="J177" s="54"/>
    </row>
    <row r="178" spans="3:10" x14ac:dyDescent="0.45">
      <c r="C178" s="107" t="s">
        <v>287</v>
      </c>
      <c r="D178" s="107" t="s">
        <v>177</v>
      </c>
      <c r="E178" s="109">
        <v>7609.5</v>
      </c>
      <c r="F178" s="109">
        <v>7096.5</v>
      </c>
      <c r="G178" s="108">
        <v>1.7570591</v>
      </c>
      <c r="H178" s="100"/>
      <c r="I178" s="54"/>
      <c r="J178" s="54"/>
    </row>
    <row r="179" spans="3:10" x14ac:dyDescent="0.45">
      <c r="C179" s="107" t="s">
        <v>288</v>
      </c>
      <c r="D179" s="107" t="s">
        <v>177</v>
      </c>
      <c r="E179" s="109">
        <v>967.9</v>
      </c>
      <c r="F179" s="109">
        <v>961</v>
      </c>
      <c r="G179" s="108">
        <v>5.7076349999999998</v>
      </c>
      <c r="H179" s="100"/>
      <c r="I179" s="54"/>
      <c r="J179" s="54"/>
    </row>
    <row r="180" spans="3:10" x14ac:dyDescent="0.45">
      <c r="C180" s="107" t="s">
        <v>289</v>
      </c>
      <c r="D180" s="107" t="s">
        <v>177</v>
      </c>
      <c r="E180" s="109">
        <v>1781.1</v>
      </c>
      <c r="F180" s="109">
        <v>1870.9</v>
      </c>
      <c r="G180" s="108">
        <v>5.7882240000000005</v>
      </c>
      <c r="H180" s="100"/>
      <c r="I180" s="54"/>
      <c r="J180" s="54"/>
    </row>
    <row r="181" spans="3:10" x14ac:dyDescent="0.45">
      <c r="C181" s="107" t="s">
        <v>290</v>
      </c>
      <c r="D181" s="107" t="s">
        <v>177</v>
      </c>
      <c r="E181" s="109">
        <v>3125.6</v>
      </c>
      <c r="F181" s="109">
        <v>3118.6</v>
      </c>
      <c r="G181" s="108">
        <v>9.4266322999999996</v>
      </c>
      <c r="H181" s="100"/>
      <c r="I181" s="54"/>
      <c r="J181" s="54"/>
    </row>
    <row r="182" spans="3:10" x14ac:dyDescent="0.45">
      <c r="C182" s="107" t="s">
        <v>197</v>
      </c>
      <c r="D182" s="107" t="s">
        <v>177</v>
      </c>
      <c r="E182" s="109">
        <v>4441.5429047619045</v>
      </c>
      <c r="F182" s="109">
        <v>4410.7</v>
      </c>
      <c r="G182" s="108">
        <v>10.33398</v>
      </c>
      <c r="H182" s="100"/>
      <c r="I182" s="54"/>
      <c r="J182" s="54"/>
    </row>
    <row r="183" spans="3:10" x14ac:dyDescent="0.45">
      <c r="C183" s="107" t="s">
        <v>291</v>
      </c>
      <c r="D183" s="107" t="s">
        <v>177</v>
      </c>
      <c r="E183" s="109">
        <v>800.92079999999999</v>
      </c>
      <c r="F183" s="109">
        <v>802.9</v>
      </c>
      <c r="G183" s="108">
        <v>4.1020031000000001</v>
      </c>
      <c r="H183" s="100"/>
      <c r="I183" s="54"/>
      <c r="J183" s="54"/>
    </row>
    <row r="184" spans="3:10" x14ac:dyDescent="0.45">
      <c r="C184" s="107" t="s">
        <v>292</v>
      </c>
      <c r="D184" s="107" t="s">
        <v>177</v>
      </c>
      <c r="E184" s="109">
        <v>602.20000000000005</v>
      </c>
      <c r="F184" s="109">
        <v>579.9</v>
      </c>
      <c r="G184" s="110">
        <v>7.3278438000000001</v>
      </c>
      <c r="H184" s="100"/>
      <c r="I184" s="54"/>
      <c r="J184" s="54"/>
    </row>
    <row r="185" spans="3:10" x14ac:dyDescent="0.45">
      <c r="C185" s="107" t="s">
        <v>198</v>
      </c>
      <c r="D185" s="107" t="s">
        <v>177</v>
      </c>
      <c r="E185" s="109">
        <v>1111.5999999999999</v>
      </c>
      <c r="F185" s="109">
        <v>959.5</v>
      </c>
      <c r="G185" s="111">
        <v>2.3136960000000002</v>
      </c>
      <c r="H185" s="100"/>
      <c r="I185" s="54"/>
      <c r="J185" s="54"/>
    </row>
    <row r="186" spans="3:10" x14ac:dyDescent="0.45">
      <c r="C186" s="107" t="s">
        <v>293</v>
      </c>
      <c r="D186" s="107" t="s">
        <v>177</v>
      </c>
      <c r="E186" s="109">
        <v>524.65</v>
      </c>
      <c r="F186" s="109">
        <v>535.9</v>
      </c>
      <c r="G186" s="108">
        <v>3.1494788000000002</v>
      </c>
      <c r="H186" s="100"/>
      <c r="I186" s="54"/>
      <c r="J186" s="54"/>
    </row>
    <row r="187" spans="3:10" x14ac:dyDescent="0.45">
      <c r="C187" s="107" t="s">
        <v>294</v>
      </c>
      <c r="D187" s="107" t="s">
        <v>177</v>
      </c>
      <c r="E187" s="109">
        <v>1383.5</v>
      </c>
      <c r="F187" s="109">
        <v>1384.2</v>
      </c>
      <c r="G187" s="108">
        <v>1.781325</v>
      </c>
      <c r="H187" s="100"/>
      <c r="I187" s="54"/>
      <c r="J187" s="54"/>
    </row>
    <row r="188" spans="3:10" x14ac:dyDescent="0.45">
      <c r="C188" s="107" t="s">
        <v>295</v>
      </c>
      <c r="D188" s="107" t="s">
        <v>177</v>
      </c>
      <c r="E188" s="109">
        <v>127.1</v>
      </c>
      <c r="F188" s="109">
        <v>126.12</v>
      </c>
      <c r="G188" s="108">
        <v>8.0009984999999997</v>
      </c>
      <c r="H188" s="100"/>
      <c r="I188" s="54"/>
      <c r="J188" s="54"/>
    </row>
    <row r="189" spans="3:10" x14ac:dyDescent="0.45">
      <c r="C189" s="107" t="s">
        <v>296</v>
      </c>
      <c r="D189" s="107" t="s">
        <v>177</v>
      </c>
      <c r="E189" s="109">
        <v>1112.22</v>
      </c>
      <c r="F189" s="109">
        <v>1087.4000000000001</v>
      </c>
      <c r="G189" s="108">
        <v>6.2377380000000002</v>
      </c>
      <c r="H189" s="100"/>
      <c r="I189" s="54"/>
      <c r="J189" s="54"/>
    </row>
    <row r="190" spans="3:10" x14ac:dyDescent="0.45">
      <c r="C190" s="107" t="s">
        <v>297</v>
      </c>
      <c r="D190" s="107" t="s">
        <v>177</v>
      </c>
      <c r="E190" s="109">
        <v>145.22499999999999</v>
      </c>
      <c r="F190" s="109">
        <v>140.38</v>
      </c>
      <c r="G190" s="108">
        <v>10.254174000000001</v>
      </c>
      <c r="H190" s="100"/>
      <c r="I190" s="54"/>
      <c r="J190" s="54"/>
    </row>
    <row r="191" spans="3:10" x14ac:dyDescent="0.45">
      <c r="C191" s="107" t="s">
        <v>298</v>
      </c>
      <c r="D191" s="107" t="s">
        <v>177</v>
      </c>
      <c r="E191" s="109">
        <v>496.43333333333334</v>
      </c>
      <c r="F191" s="109">
        <v>491.25</v>
      </c>
      <c r="G191" s="108">
        <v>14.934125</v>
      </c>
      <c r="H191" s="100"/>
      <c r="I191" s="54"/>
      <c r="J191" s="54"/>
    </row>
    <row r="192" spans="3:10" x14ac:dyDescent="0.45">
      <c r="C192" s="107" t="s">
        <v>199</v>
      </c>
      <c r="D192" s="107" t="s">
        <v>177</v>
      </c>
      <c r="E192" s="109">
        <v>303.375</v>
      </c>
      <c r="F192" s="109">
        <v>288.55</v>
      </c>
      <c r="G192" s="108">
        <v>4.7850400000000004</v>
      </c>
      <c r="H192" s="100"/>
      <c r="I192" s="54"/>
      <c r="J192" s="54"/>
    </row>
    <row r="193" spans="3:10" x14ac:dyDescent="0.45">
      <c r="C193" s="107" t="s">
        <v>299</v>
      </c>
      <c r="D193" s="107" t="s">
        <v>177</v>
      </c>
      <c r="E193" s="109">
        <v>866.13</v>
      </c>
      <c r="F193" s="109">
        <v>874.35</v>
      </c>
      <c r="G193" s="108">
        <v>12.531639999999999</v>
      </c>
      <c r="H193" s="100"/>
      <c r="I193" s="54"/>
      <c r="J193" s="54"/>
    </row>
    <row r="194" spans="3:10" x14ac:dyDescent="0.45">
      <c r="C194" s="107" t="s">
        <v>300</v>
      </c>
      <c r="D194" s="107" t="s">
        <v>177</v>
      </c>
      <c r="E194" s="109">
        <v>4210.1667047619048</v>
      </c>
      <c r="F194" s="109">
        <v>4165.6000000000004</v>
      </c>
      <c r="G194" s="108">
        <v>3.3756159999999999</v>
      </c>
      <c r="H194" s="100"/>
      <c r="I194" s="54"/>
      <c r="J194" s="54"/>
    </row>
    <row r="195" spans="3:10" x14ac:dyDescent="0.45">
      <c r="C195" s="107" t="s">
        <v>301</v>
      </c>
      <c r="D195" s="107" t="s">
        <v>177</v>
      </c>
      <c r="E195" s="109">
        <v>552.91669999999999</v>
      </c>
      <c r="F195" s="109">
        <v>565.70000000000005</v>
      </c>
      <c r="G195" s="108">
        <v>7.6686209999999999</v>
      </c>
      <c r="H195" s="100"/>
      <c r="I195" s="54"/>
      <c r="J195" s="54"/>
    </row>
    <row r="196" spans="3:10" x14ac:dyDescent="0.45">
      <c r="C196" s="107" t="s">
        <v>302</v>
      </c>
      <c r="D196" s="107" t="s">
        <v>177</v>
      </c>
      <c r="E196" s="109">
        <v>947.37</v>
      </c>
      <c r="F196" s="109">
        <v>962.6</v>
      </c>
      <c r="G196" s="108">
        <v>7.7867580000000007</v>
      </c>
      <c r="H196" s="100"/>
      <c r="I196" s="54"/>
      <c r="J196" s="54"/>
    </row>
    <row r="197" spans="3:10" x14ac:dyDescent="0.45">
      <c r="C197" s="107" t="s">
        <v>303</v>
      </c>
      <c r="D197" s="107" t="s">
        <v>177</v>
      </c>
      <c r="E197" s="109">
        <v>815.55</v>
      </c>
      <c r="F197" s="109">
        <v>841.25</v>
      </c>
      <c r="G197" s="108">
        <v>25.0039406</v>
      </c>
      <c r="H197" s="100"/>
      <c r="I197" s="54"/>
      <c r="J197" s="54"/>
    </row>
    <row r="198" spans="3:10" x14ac:dyDescent="0.45">
      <c r="C198" s="107" t="s">
        <v>304</v>
      </c>
      <c r="D198" s="107" t="s">
        <v>177</v>
      </c>
      <c r="E198" s="109">
        <v>1340.1</v>
      </c>
      <c r="F198" s="109">
        <v>1345.2</v>
      </c>
      <c r="G198" s="108">
        <v>5.7737249999999998</v>
      </c>
      <c r="H198" s="100"/>
      <c r="I198" s="54"/>
      <c r="J198" s="54"/>
    </row>
    <row r="199" spans="3:10" x14ac:dyDescent="0.45">
      <c r="C199" s="107" t="s">
        <v>305</v>
      </c>
      <c r="D199" s="107" t="s">
        <v>177</v>
      </c>
      <c r="E199" s="109">
        <v>319.5</v>
      </c>
      <c r="F199" s="109">
        <v>326</v>
      </c>
      <c r="G199" s="108">
        <v>6.4685271999999996</v>
      </c>
      <c r="H199" s="100"/>
      <c r="I199" s="54"/>
      <c r="J199" s="54"/>
    </row>
    <row r="200" spans="3:10" x14ac:dyDescent="0.45">
      <c r="C200" s="107" t="s">
        <v>306</v>
      </c>
      <c r="D200" s="107" t="s">
        <v>177</v>
      </c>
      <c r="E200" s="109">
        <v>1843.3</v>
      </c>
      <c r="F200" s="109">
        <v>1824.3</v>
      </c>
      <c r="G200" s="108">
        <v>23.943767599999997</v>
      </c>
      <c r="H200" s="100"/>
      <c r="I200" s="54"/>
      <c r="J200" s="54"/>
    </row>
    <row r="201" spans="3:10" x14ac:dyDescent="0.45">
      <c r="C201" s="107" t="s">
        <v>307</v>
      </c>
      <c r="D201" s="107" t="s">
        <v>177</v>
      </c>
      <c r="E201" s="109">
        <v>1434.4866007017545</v>
      </c>
      <c r="F201" s="109">
        <v>1441.5</v>
      </c>
      <c r="G201" s="108">
        <v>4.1074612999999998</v>
      </c>
      <c r="H201" s="100"/>
      <c r="I201" s="54"/>
      <c r="J201" s="54"/>
    </row>
    <row r="202" spans="3:10" x14ac:dyDescent="0.45">
      <c r="C202" s="107" t="s">
        <v>200</v>
      </c>
      <c r="D202" s="107" t="s">
        <v>177</v>
      </c>
      <c r="E202" s="109">
        <v>93.741200000000006</v>
      </c>
      <c r="F202" s="109">
        <v>85.98</v>
      </c>
      <c r="G202" s="108">
        <v>0.96548029999999996</v>
      </c>
      <c r="H202" s="100"/>
      <c r="I202" s="54"/>
      <c r="J202" s="54"/>
    </row>
    <row r="203" spans="3:10" x14ac:dyDescent="0.45">
      <c r="C203" s="107" t="s">
        <v>308</v>
      </c>
      <c r="D203" s="107" t="s">
        <v>177</v>
      </c>
      <c r="E203" s="109">
        <v>291.55</v>
      </c>
      <c r="F203" s="109">
        <v>287.85000000000002</v>
      </c>
      <c r="G203" s="108">
        <v>8.8359618999999991</v>
      </c>
      <c r="H203" s="100"/>
      <c r="I203" s="54"/>
      <c r="J203" s="54"/>
    </row>
    <row r="204" spans="3:10" x14ac:dyDescent="0.45">
      <c r="C204" s="107" t="s">
        <v>309</v>
      </c>
      <c r="D204" s="107" t="s">
        <v>177</v>
      </c>
      <c r="E204" s="109">
        <v>108.68</v>
      </c>
      <c r="F204" s="109">
        <v>107.36</v>
      </c>
      <c r="G204" s="108">
        <v>16.586801999999999</v>
      </c>
      <c r="H204" s="100"/>
      <c r="I204" s="54"/>
      <c r="J204" s="54"/>
    </row>
    <row r="205" spans="3:10" x14ac:dyDescent="0.45">
      <c r="C205" s="107" t="s">
        <v>310</v>
      </c>
      <c r="D205" s="107" t="s">
        <v>177</v>
      </c>
      <c r="E205" s="109">
        <v>1336.6333</v>
      </c>
      <c r="F205" s="109">
        <v>1300.4000000000001</v>
      </c>
      <c r="G205" s="108">
        <v>1.1522494999999999</v>
      </c>
      <c r="H205" s="100"/>
      <c r="I205" s="54"/>
      <c r="J205" s="54"/>
    </row>
    <row r="206" spans="3:10" x14ac:dyDescent="0.45">
      <c r="C206" s="107" t="s">
        <v>311</v>
      </c>
      <c r="D206" s="107" t="s">
        <v>177</v>
      </c>
      <c r="E206" s="109">
        <v>368.16660052493438</v>
      </c>
      <c r="F206" s="109">
        <v>371.45</v>
      </c>
      <c r="G206" s="108">
        <v>1.4243173999999998</v>
      </c>
      <c r="H206" s="100"/>
      <c r="I206" s="54"/>
      <c r="J206" s="54"/>
    </row>
    <row r="207" spans="3:10" x14ac:dyDescent="0.45">
      <c r="C207" s="107" t="s">
        <v>312</v>
      </c>
      <c r="D207" s="107" t="s">
        <v>177</v>
      </c>
      <c r="E207" s="109">
        <v>1039.4333022222222</v>
      </c>
      <c r="F207" s="109">
        <v>1033.75</v>
      </c>
      <c r="G207" s="108">
        <v>13.1548108</v>
      </c>
      <c r="H207" s="100"/>
      <c r="I207" s="54"/>
      <c r="J207" s="54"/>
    </row>
    <row r="208" spans="3:10" x14ac:dyDescent="0.45">
      <c r="C208" s="107" t="s">
        <v>313</v>
      </c>
      <c r="D208" s="107" t="s">
        <v>177</v>
      </c>
      <c r="E208" s="109">
        <v>1006.6</v>
      </c>
      <c r="F208" s="109">
        <v>1044.7</v>
      </c>
      <c r="G208" s="108">
        <v>7.2122596999999997</v>
      </c>
      <c r="H208" s="100"/>
      <c r="I208" s="54"/>
      <c r="J208" s="54"/>
    </row>
    <row r="209" spans="3:10" x14ac:dyDescent="0.45">
      <c r="C209" s="107" t="s">
        <v>314</v>
      </c>
      <c r="D209" s="107" t="s">
        <v>177</v>
      </c>
      <c r="E209" s="109">
        <v>1898.9</v>
      </c>
      <c r="F209" s="109">
        <v>1870.8</v>
      </c>
      <c r="G209" s="108">
        <v>25.720800000000001</v>
      </c>
      <c r="H209" s="100"/>
      <c r="I209" s="54"/>
      <c r="J209" s="54"/>
    </row>
    <row r="210" spans="3:10" x14ac:dyDescent="0.45">
      <c r="C210" s="107" t="s">
        <v>315</v>
      </c>
      <c r="D210" s="107" t="s">
        <v>177</v>
      </c>
      <c r="E210" s="109">
        <v>1111.4667030303031</v>
      </c>
      <c r="F210" s="109">
        <v>1080.5</v>
      </c>
      <c r="G210" s="130">
        <v>10.674291999999999</v>
      </c>
      <c r="H210" s="100"/>
      <c r="I210" s="54"/>
      <c r="J210" s="54"/>
    </row>
    <row r="211" spans="3:10" x14ac:dyDescent="0.45">
      <c r="C211" s="107" t="s">
        <v>201</v>
      </c>
      <c r="D211" s="107" t="s">
        <v>177</v>
      </c>
      <c r="E211" s="109">
        <v>1256.1300096</v>
      </c>
      <c r="F211" s="109">
        <v>1355.6</v>
      </c>
      <c r="G211" s="130">
        <v>5.1658240000000006</v>
      </c>
      <c r="H211" s="100"/>
      <c r="I211" s="54"/>
      <c r="J211" s="54"/>
    </row>
    <row r="212" spans="3:10" x14ac:dyDescent="0.45">
      <c r="C212" s="107"/>
      <c r="D212" s="107"/>
      <c r="E212" s="109"/>
      <c r="F212" s="109"/>
      <c r="G212" s="109"/>
      <c r="H212" s="100"/>
      <c r="I212" s="54"/>
      <c r="J212" s="54"/>
    </row>
    <row r="213" spans="3:10" x14ac:dyDescent="0.45">
      <c r="C213" s="112" t="s">
        <v>202</v>
      </c>
      <c r="D213" s="113">
        <v>-0.71699999999999997</v>
      </c>
      <c r="E213" s="106"/>
      <c r="F213" s="106"/>
      <c r="G213" s="106"/>
      <c r="H213" s="100"/>
      <c r="I213" s="54"/>
      <c r="J213" s="54"/>
    </row>
    <row r="214" spans="3:10" ht="36" x14ac:dyDescent="0.45">
      <c r="C214" s="112" t="s">
        <v>316</v>
      </c>
      <c r="D214" s="106"/>
      <c r="E214" s="106"/>
      <c r="F214" s="106"/>
      <c r="G214" s="106"/>
      <c r="H214" s="100"/>
      <c r="I214" s="54"/>
      <c r="J214" s="54"/>
    </row>
    <row r="215" spans="3:10" x14ac:dyDescent="0.45">
      <c r="C215" s="112" t="s">
        <v>203</v>
      </c>
      <c r="D215" s="114">
        <v>204</v>
      </c>
      <c r="E215" s="106"/>
      <c r="F215" s="114"/>
      <c r="G215" s="106"/>
      <c r="H215" s="100"/>
      <c r="I215" s="54"/>
      <c r="J215" s="54"/>
    </row>
    <row r="216" spans="3:10" x14ac:dyDescent="0.45">
      <c r="C216" s="112" t="s">
        <v>204</v>
      </c>
      <c r="D216" s="114">
        <v>192</v>
      </c>
      <c r="E216" s="106"/>
      <c r="F216" s="114"/>
      <c r="G216" s="106"/>
      <c r="H216" s="100"/>
      <c r="I216" s="54"/>
      <c r="J216" s="54"/>
    </row>
    <row r="217" spans="3:10" x14ac:dyDescent="0.45">
      <c r="C217" s="112" t="s">
        <v>205</v>
      </c>
      <c r="D217" s="132" t="s">
        <v>330</v>
      </c>
      <c r="E217" s="106"/>
      <c r="F217" s="114"/>
      <c r="G217" s="106"/>
      <c r="H217" s="100"/>
      <c r="I217" s="54"/>
      <c r="J217" s="54"/>
    </row>
    <row r="218" spans="3:10" x14ac:dyDescent="0.45">
      <c r="C218" s="112" t="s">
        <v>206</v>
      </c>
      <c r="D218" s="132" t="s">
        <v>331</v>
      </c>
      <c r="E218" s="106"/>
      <c r="F218" s="114"/>
      <c r="G218" s="106"/>
      <c r="H218" s="100"/>
      <c r="I218" s="54"/>
      <c r="J218" s="54"/>
    </row>
    <row r="219" spans="3:10" x14ac:dyDescent="0.45">
      <c r="C219" s="112" t="s">
        <v>317</v>
      </c>
      <c r="D219" s="133" t="s">
        <v>332</v>
      </c>
      <c r="E219" s="106"/>
      <c r="F219" s="114"/>
      <c r="G219" s="106"/>
      <c r="H219" s="100"/>
      <c r="I219" s="54"/>
      <c r="J219" s="54"/>
    </row>
    <row r="220" spans="3:10" x14ac:dyDescent="0.45">
      <c r="C220" s="105" t="s">
        <v>318</v>
      </c>
      <c r="D220" s="106"/>
      <c r="E220" s="106"/>
      <c r="F220" s="106"/>
      <c r="G220" s="106"/>
      <c r="H220" s="100"/>
      <c r="I220" s="54"/>
      <c r="J220" s="54"/>
    </row>
    <row r="221" spans="3:10" ht="36" x14ac:dyDescent="0.45">
      <c r="C221" s="107" t="s">
        <v>131</v>
      </c>
      <c r="D221" s="107" t="s">
        <v>141</v>
      </c>
      <c r="E221" s="108" t="s">
        <v>142</v>
      </c>
      <c r="F221" s="108" t="s">
        <v>132</v>
      </c>
      <c r="G221" s="108" t="s">
        <v>133</v>
      </c>
      <c r="H221" s="100"/>
      <c r="I221" s="54"/>
      <c r="J221" s="54"/>
    </row>
    <row r="222" spans="3:10" x14ac:dyDescent="0.45">
      <c r="C222" s="115" t="s">
        <v>336</v>
      </c>
      <c r="D222" s="116" t="s">
        <v>337</v>
      </c>
      <c r="E222" s="109">
        <v>812.3</v>
      </c>
      <c r="F222" s="109">
        <v>836.25</v>
      </c>
      <c r="G222" s="117">
        <v>1.78132</v>
      </c>
      <c r="H222" s="100"/>
      <c r="I222" s="54"/>
      <c r="J222" s="54"/>
    </row>
    <row r="223" spans="3:10" x14ac:dyDescent="0.45">
      <c r="C223" s="112" t="s">
        <v>207</v>
      </c>
      <c r="D223" s="106"/>
      <c r="E223" s="106"/>
      <c r="F223" s="106"/>
      <c r="G223" s="106"/>
      <c r="H223" s="100"/>
      <c r="I223" s="54"/>
      <c r="J223" s="54"/>
    </row>
    <row r="224" spans="3:10" ht="36" x14ac:dyDescent="0.45">
      <c r="C224" s="112" t="s">
        <v>319</v>
      </c>
      <c r="D224" s="118"/>
      <c r="E224" s="118"/>
      <c r="F224" s="106"/>
      <c r="G224" s="106"/>
      <c r="H224" s="100"/>
      <c r="I224" s="54"/>
      <c r="J224" s="54"/>
    </row>
    <row r="225" spans="3:10" x14ac:dyDescent="0.45">
      <c r="C225" s="112" t="s">
        <v>203</v>
      </c>
      <c r="D225" s="114">
        <v>1</v>
      </c>
      <c r="E225" s="118"/>
      <c r="F225" s="106"/>
      <c r="G225" s="106"/>
      <c r="H225" s="100"/>
      <c r="I225" s="54"/>
      <c r="J225" s="54"/>
    </row>
    <row r="226" spans="3:10" x14ac:dyDescent="0.45">
      <c r="C226" s="112" t="s">
        <v>204</v>
      </c>
      <c r="D226" s="114">
        <v>1</v>
      </c>
      <c r="E226" s="118"/>
      <c r="F226" s="106"/>
      <c r="G226" s="106"/>
      <c r="H226" s="100"/>
      <c r="I226" s="54"/>
      <c r="J226" s="54"/>
    </row>
    <row r="227" spans="3:10" x14ac:dyDescent="0.45">
      <c r="C227" s="112" t="s">
        <v>208</v>
      </c>
      <c r="D227" s="114" t="s">
        <v>333</v>
      </c>
      <c r="E227" s="118"/>
      <c r="F227" s="106"/>
      <c r="G227" s="106"/>
      <c r="H227" s="100"/>
      <c r="I227" s="54"/>
      <c r="J227" s="54"/>
    </row>
    <row r="228" spans="3:10" x14ac:dyDescent="0.45">
      <c r="C228" s="112" t="s">
        <v>209</v>
      </c>
      <c r="D228" s="114" t="s">
        <v>334</v>
      </c>
      <c r="E228" s="118"/>
      <c r="F228" s="106"/>
      <c r="G228" s="106"/>
      <c r="H228" s="100"/>
      <c r="I228" s="54"/>
      <c r="J228" s="54"/>
    </row>
    <row r="229" spans="3:10" x14ac:dyDescent="0.45">
      <c r="C229" s="112" t="s">
        <v>210</v>
      </c>
      <c r="D229" s="114" t="s">
        <v>335</v>
      </c>
      <c r="E229" s="118"/>
      <c r="F229" s="106"/>
      <c r="G229" s="106"/>
      <c r="H229" s="100"/>
      <c r="I229" s="54"/>
      <c r="J229" s="54"/>
    </row>
    <row r="230" spans="3:10" x14ac:dyDescent="0.45">
      <c r="C230" s="105" t="s">
        <v>320</v>
      </c>
      <c r="D230" s="118"/>
      <c r="E230" s="118"/>
      <c r="F230" s="106"/>
      <c r="G230" s="106"/>
      <c r="H230" s="100"/>
      <c r="I230" s="54"/>
      <c r="J230" s="54"/>
    </row>
    <row r="231" spans="3:10" ht="36" x14ac:dyDescent="0.45">
      <c r="C231" s="107" t="s">
        <v>131</v>
      </c>
      <c r="D231" s="107" t="s">
        <v>141</v>
      </c>
      <c r="E231" s="108" t="s">
        <v>142</v>
      </c>
      <c r="F231" s="108" t="s">
        <v>132</v>
      </c>
      <c r="G231" s="106"/>
      <c r="H231" s="100"/>
      <c r="I231" s="54"/>
      <c r="J231" s="54"/>
    </row>
    <row r="232" spans="3:10" x14ac:dyDescent="0.45">
      <c r="C232" s="107" t="s">
        <v>143</v>
      </c>
      <c r="D232" s="107"/>
      <c r="E232" s="107"/>
      <c r="F232" s="107"/>
      <c r="G232" s="106"/>
      <c r="H232" s="100"/>
      <c r="I232" s="54"/>
      <c r="J232" s="54"/>
    </row>
    <row r="233" spans="3:10" x14ac:dyDescent="0.45">
      <c r="C233" s="112" t="s">
        <v>211</v>
      </c>
      <c r="D233" s="118" t="s">
        <v>26</v>
      </c>
      <c r="E233" s="118"/>
      <c r="F233" s="106"/>
      <c r="G233" s="106"/>
      <c r="H233" s="100"/>
      <c r="I233" s="54"/>
      <c r="J233" s="54"/>
    </row>
    <row r="234" spans="3:10" ht="36" x14ac:dyDescent="0.45">
      <c r="C234" s="112" t="s">
        <v>321</v>
      </c>
      <c r="D234" s="118"/>
      <c r="E234" s="118"/>
      <c r="F234" s="106"/>
      <c r="G234" s="106"/>
      <c r="H234" s="100"/>
      <c r="I234" s="54"/>
      <c r="J234" s="54"/>
    </row>
    <row r="235" spans="3:10" x14ac:dyDescent="0.45">
      <c r="C235" s="112" t="s">
        <v>212</v>
      </c>
      <c r="D235" s="118" t="s">
        <v>26</v>
      </c>
      <c r="E235" s="118"/>
      <c r="F235" s="106"/>
      <c r="G235" s="106"/>
      <c r="H235" s="100"/>
      <c r="I235" s="54"/>
      <c r="J235" s="54"/>
    </row>
    <row r="236" spans="3:10" x14ac:dyDescent="0.45">
      <c r="C236" s="112" t="s">
        <v>213</v>
      </c>
      <c r="D236" s="118" t="s">
        <v>26</v>
      </c>
      <c r="E236" s="118"/>
      <c r="F236" s="106"/>
      <c r="G236" s="106"/>
      <c r="H236" s="100"/>
      <c r="I236" s="54"/>
      <c r="J236" s="54"/>
    </row>
    <row r="237" spans="3:10" x14ac:dyDescent="0.45">
      <c r="C237" s="112" t="s">
        <v>214</v>
      </c>
      <c r="D237" s="118" t="s">
        <v>26</v>
      </c>
      <c r="E237" s="118"/>
      <c r="F237" s="106"/>
      <c r="G237" s="106"/>
      <c r="H237" s="100"/>
      <c r="I237" s="54"/>
      <c r="J237" s="54"/>
    </row>
    <row r="238" spans="3:10" x14ac:dyDescent="0.45">
      <c r="C238" s="105" t="s">
        <v>322</v>
      </c>
      <c r="D238" s="118"/>
      <c r="E238" s="118"/>
      <c r="F238" s="106"/>
      <c r="G238" s="106"/>
      <c r="H238" s="100"/>
      <c r="I238" s="54"/>
      <c r="J238" s="54"/>
    </row>
    <row r="239" spans="3:10" ht="36" x14ac:dyDescent="0.45">
      <c r="C239" s="107" t="s">
        <v>131</v>
      </c>
      <c r="D239" s="107" t="s">
        <v>141</v>
      </c>
      <c r="E239" s="108" t="s">
        <v>142</v>
      </c>
      <c r="F239" s="108" t="s">
        <v>132</v>
      </c>
      <c r="G239" s="106"/>
      <c r="H239" s="100"/>
      <c r="I239" s="54"/>
      <c r="J239" s="54"/>
    </row>
    <row r="240" spans="3:10" x14ac:dyDescent="0.45">
      <c r="C240" s="107" t="s">
        <v>143</v>
      </c>
      <c r="D240" s="107"/>
      <c r="E240" s="107"/>
      <c r="F240" s="107"/>
      <c r="G240" s="106"/>
      <c r="H240" s="100"/>
      <c r="I240" s="54"/>
      <c r="J240" s="54"/>
    </row>
    <row r="241" spans="3:10" x14ac:dyDescent="0.45">
      <c r="C241" s="112" t="s">
        <v>169</v>
      </c>
      <c r="D241" s="118"/>
      <c r="E241" s="118"/>
      <c r="F241" s="106"/>
      <c r="G241" s="106"/>
      <c r="H241" s="100"/>
      <c r="I241" s="54"/>
      <c r="J241" s="54"/>
    </row>
    <row r="242" spans="3:10" ht="36" x14ac:dyDescent="0.45">
      <c r="C242" s="112" t="s">
        <v>323</v>
      </c>
      <c r="D242" s="118"/>
      <c r="E242" s="118"/>
      <c r="F242" s="106"/>
      <c r="G242" s="106"/>
      <c r="H242" s="100"/>
      <c r="I242" s="54"/>
      <c r="J242" s="54"/>
    </row>
    <row r="243" spans="3:10" x14ac:dyDescent="0.45">
      <c r="C243" s="112" t="s">
        <v>212</v>
      </c>
      <c r="D243" s="118" t="s">
        <v>26</v>
      </c>
      <c r="E243" s="118"/>
      <c r="F243" s="106"/>
      <c r="G243" s="106"/>
      <c r="H243" s="100"/>
      <c r="I243" s="54"/>
      <c r="J243" s="54"/>
    </row>
    <row r="244" spans="3:10" x14ac:dyDescent="0.45">
      <c r="C244" s="112" t="s">
        <v>215</v>
      </c>
      <c r="D244" s="118" t="s">
        <v>26</v>
      </c>
      <c r="E244" s="118"/>
      <c r="F244" s="106"/>
      <c r="G244" s="106"/>
      <c r="H244" s="100"/>
      <c r="I244" s="54"/>
      <c r="J244" s="54"/>
    </row>
    <row r="245" spans="3:10" x14ac:dyDescent="0.45">
      <c r="C245" s="112" t="s">
        <v>216</v>
      </c>
      <c r="D245" s="118" t="s">
        <v>26</v>
      </c>
      <c r="E245" s="118"/>
      <c r="F245" s="106"/>
      <c r="G245" s="106"/>
      <c r="H245" s="100"/>
      <c r="I245" s="54"/>
      <c r="J245" s="54"/>
    </row>
    <row r="246" spans="3:10" x14ac:dyDescent="0.45">
      <c r="C246" s="105" t="s">
        <v>324</v>
      </c>
      <c r="D246" s="118"/>
      <c r="E246" s="118"/>
      <c r="F246" s="106"/>
      <c r="G246" s="106"/>
      <c r="H246" s="100"/>
      <c r="I246" s="54"/>
      <c r="J246" s="54"/>
    </row>
    <row r="247" spans="3:10" ht="36" x14ac:dyDescent="0.45">
      <c r="C247" s="107" t="s">
        <v>131</v>
      </c>
      <c r="D247" s="107" t="s">
        <v>144</v>
      </c>
      <c r="E247" s="108" t="s">
        <v>145</v>
      </c>
      <c r="F247" s="108" t="s">
        <v>146</v>
      </c>
      <c r="G247" s="108" t="s">
        <v>147</v>
      </c>
      <c r="H247" s="100"/>
      <c r="I247" s="54"/>
      <c r="J247" s="54"/>
    </row>
    <row r="248" spans="3:10" x14ac:dyDescent="0.45">
      <c r="C248" s="107"/>
      <c r="D248" s="107"/>
      <c r="E248" s="108"/>
      <c r="F248" s="103"/>
      <c r="G248" s="103"/>
      <c r="H248" s="100"/>
      <c r="I248" s="54"/>
      <c r="J248" s="54"/>
    </row>
    <row r="249" spans="3:10" x14ac:dyDescent="0.45">
      <c r="C249" s="112" t="s">
        <v>217</v>
      </c>
      <c r="D249" s="118" t="s">
        <v>26</v>
      </c>
      <c r="E249" s="118"/>
      <c r="F249" s="106"/>
      <c r="G249" s="106"/>
      <c r="H249" s="100"/>
      <c r="I249" s="54"/>
      <c r="J249" s="54"/>
    </row>
    <row r="250" spans="3:10" ht="36" x14ac:dyDescent="0.45">
      <c r="C250" s="112" t="s">
        <v>325</v>
      </c>
      <c r="D250" s="118"/>
      <c r="E250" s="118"/>
      <c r="F250" s="106"/>
      <c r="G250" s="106"/>
      <c r="H250" s="100"/>
      <c r="I250" s="54"/>
      <c r="J250" s="54"/>
    </row>
    <row r="251" spans="3:10" x14ac:dyDescent="0.45">
      <c r="C251" s="112" t="s">
        <v>212</v>
      </c>
      <c r="D251" s="118" t="s">
        <v>26</v>
      </c>
      <c r="E251" s="118"/>
      <c r="F251" s="106"/>
      <c r="G251" s="106"/>
      <c r="H251" s="100"/>
      <c r="I251" s="54"/>
      <c r="J251" s="54"/>
    </row>
    <row r="252" spans="3:10" x14ac:dyDescent="0.45">
      <c r="C252" s="112" t="s">
        <v>218</v>
      </c>
      <c r="D252" s="118" t="s">
        <v>26</v>
      </c>
      <c r="E252" s="118"/>
      <c r="F252" s="106"/>
      <c r="G252" s="106"/>
      <c r="H252" s="100"/>
      <c r="I252" s="54"/>
      <c r="J252" s="54"/>
    </row>
    <row r="253" spans="3:10" x14ac:dyDescent="0.45">
      <c r="C253" s="112" t="s">
        <v>219</v>
      </c>
      <c r="D253" s="118" t="s">
        <v>26</v>
      </c>
      <c r="E253" s="118"/>
      <c r="F253" s="106"/>
      <c r="G253" s="106"/>
      <c r="H253" s="100"/>
      <c r="I253" s="54"/>
      <c r="J253" s="54"/>
    </row>
    <row r="254" spans="3:10" x14ac:dyDescent="0.45">
      <c r="C254" s="119" t="s">
        <v>326</v>
      </c>
      <c r="D254" s="120" t="s">
        <v>26</v>
      </c>
      <c r="E254" s="120"/>
      <c r="F254" s="121"/>
      <c r="G254" s="121"/>
      <c r="H254" s="100"/>
      <c r="I254" s="54"/>
      <c r="J254" s="54"/>
    </row>
    <row r="255" spans="3:10" x14ac:dyDescent="0.45">
      <c r="C255" s="97" t="s">
        <v>148</v>
      </c>
      <c r="D255" s="98" t="s">
        <v>26</v>
      </c>
      <c r="E255" s="99"/>
      <c r="F255" s="99"/>
      <c r="G255" s="99"/>
      <c r="H255" s="100"/>
      <c r="I255" s="54"/>
      <c r="J255" s="54"/>
    </row>
    <row r="256" spans="3:10" x14ac:dyDescent="0.45">
      <c r="C256" s="97" t="s">
        <v>149</v>
      </c>
      <c r="D256" s="98" t="s">
        <v>327</v>
      </c>
      <c r="E256" s="99"/>
      <c r="F256" s="99"/>
      <c r="G256" s="99"/>
      <c r="H256" s="100"/>
      <c r="I256" s="54"/>
      <c r="J256" s="54"/>
    </row>
    <row r="257" spans="3:10" ht="54" x14ac:dyDescent="0.45">
      <c r="C257" s="97" t="s">
        <v>328</v>
      </c>
      <c r="D257" s="98"/>
      <c r="E257" s="99"/>
      <c r="F257" s="99"/>
      <c r="G257" s="99"/>
      <c r="H257" s="100"/>
      <c r="I257" s="54"/>
      <c r="J257" s="54"/>
    </row>
    <row r="258" spans="3:10" x14ac:dyDescent="0.45">
      <c r="C258" s="122" t="s">
        <v>170</v>
      </c>
      <c r="D258" s="122" t="s">
        <v>171</v>
      </c>
      <c r="E258" s="122" t="s">
        <v>172</v>
      </c>
      <c r="F258" s="122" t="s">
        <v>173</v>
      </c>
      <c r="G258" s="122" t="s">
        <v>174</v>
      </c>
      <c r="H258" s="100"/>
      <c r="I258" s="54"/>
      <c r="J258" s="54"/>
    </row>
    <row r="259" spans="3:10" x14ac:dyDescent="0.45">
      <c r="C259" s="123"/>
      <c r="D259" s="123"/>
      <c r="E259" s="124"/>
      <c r="F259" s="124"/>
      <c r="G259" s="125"/>
      <c r="H259" s="100"/>
      <c r="I259" s="54"/>
      <c r="J259" s="54"/>
    </row>
    <row r="260" spans="3:10" x14ac:dyDescent="0.45">
      <c r="C260" s="97" t="s">
        <v>150</v>
      </c>
      <c r="D260" s="98" t="s">
        <v>26</v>
      </c>
      <c r="E260" s="99"/>
      <c r="F260" s="99"/>
      <c r="G260" s="99"/>
      <c r="H260" s="100"/>
      <c r="I260" s="54"/>
      <c r="J260" s="54"/>
    </row>
    <row r="261" spans="3:10" ht="36" x14ac:dyDescent="0.45">
      <c r="C261" s="97" t="s">
        <v>151</v>
      </c>
      <c r="D261" s="98" t="s">
        <v>26</v>
      </c>
      <c r="E261" s="99"/>
      <c r="F261" s="99"/>
      <c r="G261" s="99"/>
      <c r="H261" s="100"/>
      <c r="I261" s="54"/>
      <c r="J261" s="54"/>
    </row>
    <row r="262" spans="3:10" x14ac:dyDescent="0.45">
      <c r="C262" s="97" t="s">
        <v>329</v>
      </c>
      <c r="D262" s="98" t="s">
        <v>26</v>
      </c>
      <c r="E262" s="99"/>
      <c r="F262" s="99"/>
      <c r="G262" s="99"/>
      <c r="H262" s="100"/>
      <c r="I262" s="54"/>
      <c r="J262" s="54"/>
    </row>
    <row r="263" spans="3:10" ht="36" x14ac:dyDescent="0.45">
      <c r="C263" s="126" t="s">
        <v>152</v>
      </c>
      <c r="D263" s="127" t="s">
        <v>26</v>
      </c>
      <c r="E263" s="128"/>
      <c r="F263" s="128"/>
      <c r="G263" s="128"/>
      <c r="H263" s="129"/>
      <c r="I263" s="54"/>
      <c r="J263" s="54"/>
    </row>
    <row r="264" spans="3:10" x14ac:dyDescent="0.45">
      <c r="C264" s="91"/>
      <c r="D264" s="92"/>
      <c r="E264" s="91"/>
      <c r="F264" s="92"/>
      <c r="G264" s="91"/>
      <c r="H264" s="90"/>
      <c r="I264" s="54"/>
      <c r="J264" s="54"/>
    </row>
    <row r="265" spans="3:10" x14ac:dyDescent="0.45">
      <c r="C265" s="51"/>
      <c r="D265" s="52"/>
      <c r="E265" s="52"/>
      <c r="F265" s="51"/>
      <c r="G265" s="51"/>
      <c r="H265" s="53"/>
      <c r="I265" s="24"/>
      <c r="J265" s="24"/>
    </row>
    <row r="266" spans="3:10" ht="25.5" x14ac:dyDescent="0.5">
      <c r="C266" s="63" t="s">
        <v>175</v>
      </c>
      <c r="F266" s="6"/>
      <c r="G266" s="7"/>
      <c r="H266" s="7"/>
      <c r="I266" s="7"/>
      <c r="J266" s="7"/>
    </row>
    <row r="267" spans="3:10" x14ac:dyDescent="0.45">
      <c r="F267" s="6"/>
      <c r="G267" s="7"/>
      <c r="H267" s="7"/>
      <c r="I267" s="7"/>
      <c r="J267" s="7"/>
    </row>
    <row r="268" spans="3:10" x14ac:dyDescent="0.45">
      <c r="F268" s="6"/>
      <c r="G268" s="7"/>
      <c r="H268" s="7"/>
      <c r="I268" s="7"/>
      <c r="J268" s="7"/>
    </row>
    <row r="269" spans="3:10" x14ac:dyDescent="0.45">
      <c r="F269" s="6"/>
      <c r="G269" s="7"/>
      <c r="H269" s="7"/>
      <c r="I269" s="7"/>
      <c r="J269" s="7"/>
    </row>
    <row r="270" spans="3:10" x14ac:dyDescent="0.45">
      <c r="F270" s="6"/>
      <c r="G270" s="7"/>
      <c r="H270" s="7"/>
      <c r="I270" s="7"/>
      <c r="J270" s="7"/>
    </row>
    <row r="271" spans="3:10" x14ac:dyDescent="0.45">
      <c r="F271" s="6"/>
      <c r="G271" s="7"/>
      <c r="H271" s="7"/>
      <c r="I271" s="7"/>
      <c r="J271" s="7"/>
    </row>
    <row r="272" spans="3:10" x14ac:dyDescent="0.45">
      <c r="F272" s="6"/>
      <c r="G272" s="7"/>
      <c r="H272" s="7"/>
      <c r="I272" s="7"/>
      <c r="J272" s="7"/>
    </row>
    <row r="273" spans="3:10" x14ac:dyDescent="0.45">
      <c r="F273" s="6"/>
      <c r="G273" s="7"/>
      <c r="H273" s="7"/>
      <c r="I273" s="7"/>
      <c r="J273" s="7"/>
    </row>
    <row r="274" spans="3:10" x14ac:dyDescent="0.45">
      <c r="F274" s="6"/>
      <c r="G274" s="7"/>
      <c r="H274" s="7"/>
      <c r="I274" s="7"/>
      <c r="J274" s="7"/>
    </row>
    <row r="275" spans="3:10" x14ac:dyDescent="0.45">
      <c r="F275" s="6"/>
      <c r="G275" s="7"/>
      <c r="H275" s="7"/>
      <c r="I275" s="7"/>
      <c r="J275" s="7"/>
    </row>
    <row r="276" spans="3:10" x14ac:dyDescent="0.45">
      <c r="F276" s="6"/>
      <c r="G276" s="7"/>
      <c r="H276" s="7"/>
      <c r="I276" s="7"/>
      <c r="J276" s="7"/>
    </row>
    <row r="277" spans="3:10" x14ac:dyDescent="0.45">
      <c r="F277" s="6"/>
      <c r="G277" s="7"/>
      <c r="H277" s="7"/>
      <c r="I277" s="7"/>
      <c r="J277" s="7"/>
    </row>
    <row r="278" spans="3:10" x14ac:dyDescent="0.45">
      <c r="F278" s="6"/>
      <c r="G278" s="7"/>
      <c r="H278" s="7"/>
      <c r="I278" s="7"/>
      <c r="J278" s="7"/>
    </row>
    <row r="282" spans="3:10" x14ac:dyDescent="0.45">
      <c r="C282" s="134" t="s">
        <v>176</v>
      </c>
      <c r="D282" s="134"/>
      <c r="E282" s="134"/>
    </row>
    <row r="283" spans="3:10" x14ac:dyDescent="0.45">
      <c r="C283" s="134"/>
      <c r="D283" s="134"/>
      <c r="E283" s="134"/>
    </row>
    <row r="284" spans="3:10" x14ac:dyDescent="0.45">
      <c r="C284" s="134"/>
      <c r="D284" s="134"/>
      <c r="E284" s="134"/>
    </row>
  </sheetData>
  <mergeCells count="8">
    <mergeCell ref="C282:E284"/>
    <mergeCell ref="C140:J140"/>
    <mergeCell ref="C3:J3"/>
    <mergeCell ref="D4:J4"/>
    <mergeCell ref="D5:J5"/>
    <mergeCell ref="D6:J6"/>
    <mergeCell ref="C141:J141"/>
    <mergeCell ref="C142:J142"/>
  </mergeCells>
  <pageMargins left="0.7" right="0.7" top="0.75" bottom="0.75" header="0.3" footer="0.3"/>
  <headerFooter>
    <oddFooter xml:space="preserve">&amp;C_x000D_&amp;1#&amp;"Aptos"&amp;10&amp;K000000  For internal use only </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68E1E0B75DEC4C87B6F04205DFC11A" ma:contentTypeVersion="11" ma:contentTypeDescription="Create a new document." ma:contentTypeScope="" ma:versionID="536fdfec1a282cf3ffb20f84c0c481a5">
  <xsd:schema xmlns:xsd="http://www.w3.org/2001/XMLSchema" xmlns:xs="http://www.w3.org/2001/XMLSchema" xmlns:p="http://schemas.microsoft.com/office/2006/metadata/properties" xmlns:ns2="3815a291-0dc2-4599-80d7-6d019a01f3c8" xmlns:ns3="3a87169d-d977-49eb-8535-5e71eca92dd3" targetNamespace="http://schemas.microsoft.com/office/2006/metadata/properties" ma:root="true" ma:fieldsID="b4d75543e372eaf297b5d26ff345604d" ns2:_="" ns3:_="">
    <xsd:import namespace="3815a291-0dc2-4599-80d7-6d019a01f3c8"/>
    <xsd:import namespace="3a87169d-d977-49eb-8535-5e71eca92d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15a291-0dc2-4599-80d7-6d019a01f3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8c705f5-6b6a-4112-8861-928f100dc97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87169d-d977-49eb-8535-5e71eca92dd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9e2f36e-275f-4940-8457-d065f70c50a3}" ma:internalName="TaxCatchAll" ma:showField="CatchAllData" ma:web="3a87169d-d977-49eb-8535-5e71eca92d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a87169d-d977-49eb-8535-5e71eca92dd3" xsi:nil="true"/>
    <lcf76f155ced4ddcb4097134ff3c332f xmlns="3815a291-0dc2-4599-80d7-6d019a01f3c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4462D08-ACB2-47BF-897F-F1411C8608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15a291-0dc2-4599-80d7-6d019a01f3c8"/>
    <ds:schemaRef ds:uri="3a87169d-d977-49eb-8535-5e71eca92d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636112-4000-4A71-8724-72660B973715}">
  <ds:schemaRefs>
    <ds:schemaRef ds:uri="http://schemas.microsoft.com/sharepoint/v3/contenttype/forms"/>
  </ds:schemaRefs>
</ds:datastoreItem>
</file>

<file path=customXml/itemProps3.xml><?xml version="1.0" encoding="utf-8"?>
<ds:datastoreItem xmlns:ds="http://schemas.openxmlformats.org/officeDocument/2006/customXml" ds:itemID="{7E69FAD6-DE9F-49F7-91FC-96F3E3E7E589}">
  <ds:schemaRefs>
    <ds:schemaRef ds:uri="http://purl.org/dc/dcmitype/"/>
    <ds:schemaRef ds:uri="http://www.w3.org/XML/1998/namespace"/>
    <ds:schemaRef ds:uri="8ba7f8a6-1a63-44fc-b529-def3b4dfcdcd"/>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34b4c768-332d-409a-82e2-d2ac8e04a5f1"/>
    <ds:schemaRef ds:uri="http://schemas.microsoft.com/office/2006/metadata/properties"/>
    <ds:schemaRef ds:uri="3a87169d-d977-49eb-8535-5e71eca92dd3"/>
    <ds:schemaRef ds:uri="3815a291-0dc2-4599-80d7-6d019a01f3c8"/>
  </ds:schemaRefs>
</ds:datastoreItem>
</file>

<file path=docMetadata/LabelInfo.xml><?xml version="1.0" encoding="utf-8"?>
<clbl:labelList xmlns:clbl="http://schemas.microsoft.com/office/2020/mipLabelMetadata">
  <clbl:label id="{95fda234-bf29-4af9-a29d-58452277a5c4}" enabled="1" method="Privileged" siteId="{4b736f7b-d964-4b2d-9d86-2cca354efb87}"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CMARB_30th June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Ravi Kiran Upadrasta</dc:creator>
  <cp:keywords/>
  <dc:description/>
  <cp:lastModifiedBy>Varun Mishra</cp:lastModifiedBy>
  <cp:revision/>
  <dcterms:created xsi:type="dcterms:W3CDTF">2025-09-01T05:38:24Z</dcterms:created>
  <dcterms:modified xsi:type="dcterms:W3CDTF">2026-07-08T09:16:50Z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0x010100F668E1E0B75DEC4C87B6F04205DFC11A</vt:lpwstr>
  </property>
  <property fmtid="{D5CDD505-2E9C-101B-9397-08002B2CF9AE}" pid="3" name="MediaServiceImageTags">
    <vt:lpwstr/>
  </property>
  <property fmtid="{D5CDD505-2E9C-101B-9397-08002B2CF9AE}" pid="4" name="MSIP_Label_af1741f6-9e47-426e-a683-937c37d4ebc5_Enabled">
    <vt:lpwstr>true</vt:lpwstr>
  </property>
  <property fmtid="{D5CDD505-2E9C-101B-9397-08002B2CF9AE}" pid="5" name="MSIP_Label_af1741f6-9e47-426e-a683-937c37d4ebc5_SetDate">
    <vt:lpwstr>2025-12-05T11:58:14Z</vt:lpwstr>
  </property>
  <property fmtid="{D5CDD505-2E9C-101B-9397-08002B2CF9AE}" pid="6" name="MSIP_Label_af1741f6-9e47-426e-a683-937c37d4ebc5_Method">
    <vt:lpwstr>Privileged</vt:lpwstr>
  </property>
  <property fmtid="{D5CDD505-2E9C-101B-9397-08002B2CF9AE}" pid="7" name="MSIP_Label_af1741f6-9e47-426e-a683-937c37d4ebc5_Name">
    <vt:lpwstr>af1741f6-9e47-426e-a683-937c37d4ebc5</vt:lpwstr>
  </property>
  <property fmtid="{D5CDD505-2E9C-101B-9397-08002B2CF9AE}" pid="8" name="MSIP_Label_af1741f6-9e47-426e-a683-937c37d4ebc5_SiteId">
    <vt:lpwstr>1e9b61e8-e590-4abc-b1af-24125e330d2a</vt:lpwstr>
  </property>
  <property fmtid="{D5CDD505-2E9C-101B-9397-08002B2CF9AE}" pid="9" name="MSIP_Label_af1741f6-9e47-426e-a683-937c37d4ebc5_ActionId">
    <vt:lpwstr>3d1a04ef-6964-4dde-a45c-00ba8788eb7d</vt:lpwstr>
  </property>
  <property fmtid="{D5CDD505-2E9C-101B-9397-08002B2CF9AE}" pid="10" name="MSIP_Label_af1741f6-9e47-426e-a683-937c37d4ebc5_ContentBits">
    <vt:lpwstr>3</vt:lpwstr>
  </property>
  <property fmtid="{D5CDD505-2E9C-101B-9397-08002B2CF9AE}" pid="11" name="MSIP_Label_af1741f6-9e47-426e-a683-937c37d4ebc5_Tag">
    <vt:lpwstr>10, 0, 1, 1</vt:lpwstr>
  </property>
</Properties>
</file>